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Modelo WsPS (general) fin 2019 " sheetId="1" r:id="rId4"/>
  </sheets>
  <definedNames/>
  <calcPr/>
</workbook>
</file>

<file path=xl/sharedStrings.xml><?xml version="1.0" encoding="utf-8"?>
<sst xmlns="http://schemas.openxmlformats.org/spreadsheetml/2006/main" count="142" uniqueCount="89">
  <si>
    <t xml:space="preserve">indicador </t>
  </si>
  <si>
    <t xml:space="preserve">Unidad de análisis </t>
  </si>
  <si>
    <t>Dato/total agregado</t>
  </si>
  <si>
    <t>Agricultura, ganadería y pesca</t>
  </si>
  <si>
    <t>Industria manufacturera</t>
  </si>
  <si>
    <t>Construcción</t>
  </si>
  <si>
    <t>Comercio y reparación</t>
  </si>
  <si>
    <t>Transporte y almacenamiento</t>
  </si>
  <si>
    <t>Hoteles y restaurantes</t>
  </si>
  <si>
    <t xml:space="preserve">Total </t>
  </si>
  <si>
    <t>Fuerza de trabajo 2019</t>
  </si>
  <si>
    <t>Número de días en 2019</t>
  </si>
  <si>
    <t>Días</t>
  </si>
  <si>
    <t xml:space="preserve">Feriados al año </t>
  </si>
  <si>
    <t>Vacaciones por mandato legal</t>
  </si>
  <si>
    <t>Domingos del 2020 (asumiendo solo 1 día libre)</t>
  </si>
  <si>
    <t>Dias trabajables en 2020</t>
  </si>
  <si>
    <t>Datos salariales x ocupación 2020</t>
  </si>
  <si>
    <t>Salario mínimo 2019 + cargas sociales por día</t>
  </si>
  <si>
    <t>Colones corrientes</t>
  </si>
  <si>
    <t xml:space="preserve">uso del tiempo </t>
  </si>
  <si>
    <t>INEC</t>
  </si>
  <si>
    <t>Mujer</t>
  </si>
  <si>
    <t>Hombre</t>
  </si>
  <si>
    <t>Promedio</t>
  </si>
  <si>
    <t>Primaria incompleta y menos</t>
  </si>
  <si>
    <t>Primaria completa y secundaria incompleta</t>
  </si>
  <si>
    <t xml:space="preserve">Promedio </t>
  </si>
  <si>
    <t xml:space="preserve">Año </t>
  </si>
  <si>
    <t>Por día según dias trabajador</t>
  </si>
  <si>
    <t>OECD 2020</t>
  </si>
  <si>
    <t>Horas trabajadas al día</t>
  </si>
  <si>
    <t>Cálculos Base</t>
  </si>
  <si>
    <t xml:space="preserve">Total agregado </t>
  </si>
  <si>
    <t>Precio corrientes</t>
  </si>
  <si>
    <t>PIB</t>
  </si>
  <si>
    <t>total de personas empleadas por rama (TPE)</t>
  </si>
  <si>
    <t>Trabajadores ocupados</t>
  </si>
  <si>
    <t>Porcentaje de distribución de empleados por los sectores</t>
  </si>
  <si>
    <t xml:space="preserve">Porcentaje </t>
  </si>
  <si>
    <t>PIB x cada trabajador de sector seleccionado</t>
  </si>
  <si>
    <t>PIB x SS x día</t>
  </si>
  <si>
    <t>Calculos según modelo WS/PS</t>
  </si>
  <si>
    <t>PIB x SS x hora (Precio= P)</t>
  </si>
  <si>
    <t>Salario (w) / por hora</t>
  </si>
  <si>
    <t>Salario crítico (ŵ)</t>
  </si>
  <si>
    <t xml:space="preserve">proporción </t>
  </si>
  <si>
    <t>valor absoluto de la elasticidad (empleo-Salario)</t>
  </si>
  <si>
    <t>% de la ganancia obtenida por la empresa por cada unidad de producto vendido (𝜇)</t>
  </si>
  <si>
    <t xml:space="preserve">% del precio que corresponde a salario crítico </t>
  </si>
  <si>
    <t>productividad monetaria del trabajador (λ)</t>
  </si>
  <si>
    <t>Unidades</t>
  </si>
  <si>
    <t>Costo Marginal  (CM)</t>
  </si>
  <si>
    <t>Margen de Ganancia (MG)</t>
  </si>
  <si>
    <t>Unidades de producto por día x trabajador (PD)</t>
  </si>
  <si>
    <t>Unidad</t>
  </si>
  <si>
    <t>Producción al día de Sectores seleccionados x número de trabajadores</t>
  </si>
  <si>
    <t>Metas de desempleo</t>
  </si>
  <si>
    <t>Población desempleada</t>
  </si>
  <si>
    <t>Numero de personas</t>
  </si>
  <si>
    <t xml:space="preserve">Proporción respecto a fuerza de trabajo </t>
  </si>
  <si>
    <t>Poblacion desempleada con Secundaria incompleta  o menos</t>
  </si>
  <si>
    <t>Proporción respecto a desempleo / se entiende como trabajo No calificado</t>
  </si>
  <si>
    <t>Meta reducción desempleo (MRD)</t>
  </si>
  <si>
    <t xml:space="preserve">Proporción respecto a desempleo No Calificado </t>
  </si>
  <si>
    <t>Modelo WS/PS para el SS</t>
  </si>
  <si>
    <t>MRD por rama de actividad</t>
  </si>
  <si>
    <t>Total de personas empleadas por rama de actividad meta (TPM)</t>
  </si>
  <si>
    <t>Factor de Aumento de Producción (FAP)</t>
  </si>
  <si>
    <t>Productividad por Hora meta (PHM)</t>
  </si>
  <si>
    <t xml:space="preserve">proporcion </t>
  </si>
  <si>
    <t>Salario crítico meta (SCM)</t>
  </si>
  <si>
    <t>Precio Meta (PM)</t>
  </si>
  <si>
    <t>Costo Marginal Meta (CMM)</t>
  </si>
  <si>
    <t>Diferencia entre costos marginales x hora (Dif CM) SUBSIDIO</t>
  </si>
  <si>
    <t xml:space="preserve">Monto por cubrir por día </t>
  </si>
  <si>
    <t xml:space="preserve">Monto por cubrir anual </t>
  </si>
  <si>
    <t xml:space="preserve">Monto anual x meta de desempleo </t>
  </si>
  <si>
    <t>Monto anual x meta de desepleo</t>
  </si>
  <si>
    <t>% de salario subsidiado</t>
  </si>
  <si>
    <t>Modelo Finlandes</t>
  </si>
  <si>
    <t>salario por hora</t>
  </si>
  <si>
    <t>Porcentaje a subsidiar</t>
  </si>
  <si>
    <t xml:space="preserve">Monto por día </t>
  </si>
  <si>
    <t xml:space="preserve">Monto por año </t>
  </si>
  <si>
    <t>por MDR</t>
  </si>
  <si>
    <t>Modelo Canadiense</t>
  </si>
  <si>
    <t xml:space="preserve">Solo seguridad social </t>
  </si>
  <si>
    <t>Promedio SS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</si>
</sst>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0.0%"/>
    <numFmt numFmtId="165" formatCode="#,##0.000"/>
    <numFmt numFmtId="166" formatCode="#,##0.0"/>
  </numFmts>
  <fonts count="9">
    <font>
      <sz val="10.0"/>
      <color rgb="FF000000"/>
      <name val="Arial"/>
      <scheme val="minor"/>
    </font>
    <font>
      <b/>
      <sz val="10.0"/>
      <color theme="1"/>
      <name val="Century Schoolbook"/>
    </font>
    <font>
      <b/>
      <sz val="10.0"/>
      <color rgb="FF000000"/>
      <name val="&quot;Century Schoolbook&quot;"/>
    </font>
    <font>
      <sz val="10.0"/>
      <color theme="1"/>
      <name val="Century Schoolbook"/>
    </font>
    <font>
      <sz val="10.0"/>
      <color rgb="FF000000"/>
      <name val="Century Schoolbook"/>
    </font>
    <font>
      <sz val="9.0"/>
      <color theme="1"/>
      <name val="Century Schoolbook"/>
    </font>
    <font>
      <sz val="10.0"/>
      <color rgb="FF000000"/>
      <name val="&quot;Century Schoolbook&quot;"/>
    </font>
    <font>
      <b/>
      <sz val="10.0"/>
      <color theme="1"/>
      <name val="Arial"/>
      <scheme val="minor"/>
    </font>
    <font>
      <color theme="1"/>
      <name val="Arial"/>
      <scheme val="minor"/>
    </font>
  </fonts>
  <fills count="6">
    <fill>
      <patternFill patternType="none"/>
    </fill>
    <fill>
      <patternFill patternType="lightGray"/>
    </fill>
    <fill>
      <patternFill patternType="solid">
        <fgColor rgb="FFD9EAD3"/>
        <bgColor rgb="FFD9EAD3"/>
      </patternFill>
    </fill>
    <fill>
      <patternFill patternType="solid">
        <fgColor rgb="FFD5A6BD"/>
        <bgColor rgb="FFD5A6BD"/>
      </patternFill>
    </fill>
    <fill>
      <patternFill patternType="solid">
        <fgColor rgb="FFB7B7B7"/>
        <bgColor rgb="FFB7B7B7"/>
      </patternFill>
    </fill>
    <fill>
      <patternFill patternType="solid">
        <fgColor rgb="FFFFFF00"/>
        <bgColor rgb="FFFFFF00"/>
      </patternFill>
    </fill>
  </fills>
  <borders count="1">
    <border/>
  </borders>
  <cellStyleXfs count="1">
    <xf borderId="0" fillId="0" fontId="0" numFmtId="0" applyAlignment="1" applyFont="1"/>
  </cellStyleXfs>
  <cellXfs count="72">
    <xf borderId="0" fillId="0" fontId="0" numFmtId="0" xfId="0" applyAlignment="1" applyFont="1">
      <alignment readingOrder="0" shrinkToFit="0" vertical="bottom" wrapText="0"/>
    </xf>
    <xf borderId="0" fillId="2" fontId="1" numFmtId="4" xfId="0" applyAlignment="1" applyFill="1" applyFont="1" applyNumberFormat="1">
      <alignment horizontal="left" readingOrder="0" shrinkToFit="0" vertical="top" wrapText="1"/>
    </xf>
    <xf borderId="0" fillId="2" fontId="1" numFmtId="4" xfId="0" applyAlignment="1" applyFont="1" applyNumberFormat="1">
      <alignment horizontal="right" readingOrder="0" shrinkToFit="0" vertical="top" wrapText="1"/>
    </xf>
    <xf borderId="0" fillId="2" fontId="2" numFmtId="4" xfId="0" applyAlignment="1" applyFont="1" applyNumberFormat="1">
      <alignment horizontal="left" readingOrder="0" shrinkToFit="0" vertical="top" wrapText="1"/>
    </xf>
    <xf borderId="0" fillId="2" fontId="1" numFmtId="4" xfId="0" applyAlignment="1" applyFont="1" applyNumberFormat="1">
      <alignment readingOrder="0" shrinkToFit="0" vertical="top" wrapText="1"/>
    </xf>
    <xf borderId="0" fillId="2" fontId="3" numFmtId="4" xfId="0" applyAlignment="1" applyFont="1" applyNumberFormat="1">
      <alignment shrinkToFit="0" vertical="top" wrapText="1"/>
    </xf>
    <xf borderId="0" fillId="0" fontId="3" numFmtId="4" xfId="0" applyAlignment="1" applyFont="1" applyNumberFormat="1">
      <alignment readingOrder="0" shrinkToFit="0" vertical="top" wrapText="1"/>
    </xf>
    <xf borderId="0" fillId="3" fontId="3" numFmtId="10" xfId="0" applyAlignment="1" applyFill="1" applyFont="1" applyNumberFormat="1">
      <alignment shrinkToFit="0" vertical="top" wrapText="1"/>
    </xf>
    <xf borderId="0" fillId="0" fontId="3" numFmtId="10" xfId="0" applyAlignment="1" applyFont="1" applyNumberFormat="1">
      <alignment shrinkToFit="0" vertical="top" wrapText="1"/>
    </xf>
    <xf borderId="0" fillId="0" fontId="3" numFmtId="4" xfId="0" applyAlignment="1" applyFont="1" applyNumberFormat="1">
      <alignment shrinkToFit="0" vertical="top" wrapText="1"/>
    </xf>
    <xf borderId="0" fillId="4" fontId="1" numFmtId="4" xfId="0" applyAlignment="1" applyFill="1" applyFont="1" applyNumberFormat="1">
      <alignment readingOrder="0" shrinkToFit="0" vertical="top" wrapText="1"/>
    </xf>
    <xf borderId="0" fillId="4" fontId="3" numFmtId="4" xfId="0" applyAlignment="1" applyFont="1" applyNumberFormat="1">
      <alignment shrinkToFit="0" vertical="top" wrapText="1"/>
    </xf>
    <xf borderId="0" fillId="4" fontId="3" numFmtId="10" xfId="0" applyAlignment="1" applyFont="1" applyNumberFormat="1">
      <alignment shrinkToFit="0" vertical="top" wrapText="1"/>
    </xf>
    <xf borderId="0" fillId="0" fontId="1" numFmtId="4" xfId="0" applyAlignment="1" applyFont="1" applyNumberFormat="1">
      <alignment readingOrder="0" shrinkToFit="0" vertical="top" wrapText="1"/>
    </xf>
    <xf borderId="0" fillId="3" fontId="3" numFmtId="0" xfId="0" applyAlignment="1" applyFont="1">
      <alignment readingOrder="0" shrinkToFit="0" vertical="top" wrapText="1"/>
    </xf>
    <xf borderId="0" fillId="0" fontId="3" numFmtId="0" xfId="0" applyAlignment="1" applyFont="1">
      <alignment readingOrder="0" shrinkToFit="0" vertical="top" wrapText="1"/>
    </xf>
    <xf borderId="0" fillId="4" fontId="3" numFmtId="4" xfId="0" applyAlignment="1" applyFont="1" applyNumberFormat="1">
      <alignment readingOrder="0" shrinkToFit="0" vertical="top" wrapText="1"/>
    </xf>
    <xf borderId="0" fillId="4" fontId="3" numFmtId="0" xfId="0" applyAlignment="1" applyFont="1">
      <alignment readingOrder="0" shrinkToFit="0" vertical="top" wrapText="1"/>
    </xf>
    <xf borderId="0" fillId="0" fontId="4" numFmtId="4" xfId="0" applyAlignment="1" applyFont="1" applyNumberFormat="1">
      <alignment horizontal="left" readingOrder="0" shrinkToFit="0" vertical="top" wrapText="0"/>
    </xf>
    <xf borderId="0" fillId="0" fontId="3" numFmtId="0" xfId="0" applyAlignment="1" applyFont="1">
      <alignment readingOrder="0" shrinkToFit="0" vertical="top" wrapText="0"/>
    </xf>
    <xf borderId="0" fillId="0" fontId="3" numFmtId="4" xfId="0" applyAlignment="1" applyFont="1" applyNumberFormat="1">
      <alignment readingOrder="0" shrinkToFit="0" vertical="top" wrapText="0"/>
    </xf>
    <xf borderId="0" fillId="3" fontId="3" numFmtId="0" xfId="0" applyAlignment="1" applyFont="1">
      <alignment readingOrder="0" shrinkToFit="0" vertical="top" wrapText="0"/>
    </xf>
    <xf borderId="0" fillId="0" fontId="4" numFmtId="4" xfId="0" applyAlignment="1" applyFont="1" applyNumberFormat="1">
      <alignment horizontal="right" readingOrder="0" shrinkToFit="0" vertical="top" wrapText="0"/>
    </xf>
    <xf borderId="0" fillId="0" fontId="1" numFmtId="4" xfId="0" applyAlignment="1" applyFont="1" applyNumberFormat="1">
      <alignment readingOrder="0" shrinkToFit="0" vertical="top" wrapText="0"/>
    </xf>
    <xf borderId="0" fillId="3" fontId="3" numFmtId="4" xfId="0" applyAlignment="1" applyFont="1" applyNumberFormat="1">
      <alignment readingOrder="0" shrinkToFit="0" vertical="top" wrapText="0"/>
    </xf>
    <xf borderId="0" fillId="3" fontId="2" numFmtId="4" xfId="0" applyAlignment="1" applyFont="1" applyNumberFormat="1">
      <alignment horizontal="left" readingOrder="0" shrinkToFit="0" vertical="top" wrapText="1"/>
    </xf>
    <xf borderId="0" fillId="0" fontId="2" numFmtId="4" xfId="0" applyAlignment="1" applyFont="1" applyNumberFormat="1">
      <alignment horizontal="left" readingOrder="0" shrinkToFit="0" vertical="top" wrapText="1"/>
    </xf>
    <xf borderId="0" fillId="0" fontId="3" numFmtId="4" xfId="0" applyAlignment="1" applyFont="1" applyNumberFormat="1">
      <alignment horizontal="right" readingOrder="0" shrinkToFit="0" vertical="top" wrapText="1"/>
    </xf>
    <xf borderId="0" fillId="0" fontId="3" numFmtId="3" xfId="0" applyAlignment="1" applyFont="1" applyNumberFormat="1">
      <alignment horizontal="right" shrinkToFit="0" vertical="top" wrapText="1"/>
    </xf>
    <xf borderId="0" fillId="3" fontId="4" numFmtId="3" xfId="0" applyAlignment="1" applyFont="1" applyNumberFormat="1">
      <alignment horizontal="right" shrinkToFit="0" vertical="top" wrapText="1"/>
    </xf>
    <xf borderId="0" fillId="0" fontId="5" numFmtId="4" xfId="0" applyAlignment="1" applyFont="1" applyNumberFormat="1">
      <alignment vertical="bottom"/>
    </xf>
    <xf borderId="0" fillId="0" fontId="5" numFmtId="3" xfId="0" applyAlignment="1" applyFont="1" applyNumberFormat="1">
      <alignment horizontal="right"/>
    </xf>
    <xf borderId="0" fillId="0" fontId="3" numFmtId="4" xfId="0" applyAlignment="1" applyFont="1" applyNumberFormat="1">
      <alignment horizontal="right" shrinkToFit="0" vertical="top" wrapText="1"/>
    </xf>
    <xf borderId="0" fillId="0" fontId="3" numFmtId="3" xfId="0" applyAlignment="1" applyFont="1" applyNumberFormat="1">
      <alignment readingOrder="0" shrinkToFit="0" vertical="top" wrapText="1"/>
    </xf>
    <xf borderId="0" fillId="3" fontId="6" numFmtId="3" xfId="0" applyAlignment="1" applyFont="1" applyNumberFormat="1">
      <alignment horizontal="right" readingOrder="0" shrinkToFit="0" vertical="top" wrapText="1"/>
    </xf>
    <xf borderId="0" fillId="0" fontId="3" numFmtId="3" xfId="0" applyAlignment="1" applyFont="1" applyNumberFormat="1">
      <alignment horizontal="right" readingOrder="0"/>
    </xf>
    <xf borderId="0" fillId="0" fontId="3" numFmtId="164" xfId="0" applyAlignment="1" applyFont="1" applyNumberFormat="1">
      <alignment readingOrder="0" shrinkToFit="0" vertical="top" wrapText="1"/>
    </xf>
    <xf borderId="0" fillId="3" fontId="3" numFmtId="164" xfId="0" applyAlignment="1" applyFont="1" applyNumberFormat="1">
      <alignment shrinkToFit="0" vertical="top" wrapText="1"/>
    </xf>
    <xf borderId="0" fillId="0" fontId="3" numFmtId="3" xfId="0" applyAlignment="1" applyFont="1" applyNumberFormat="1">
      <alignment shrinkToFit="0" vertical="top" wrapText="1"/>
    </xf>
    <xf borderId="0" fillId="3" fontId="3" numFmtId="3" xfId="0" applyAlignment="1" applyFont="1" applyNumberFormat="1">
      <alignment shrinkToFit="0" vertical="top" wrapText="1"/>
    </xf>
    <xf borderId="0" fillId="5" fontId="3" numFmtId="4" xfId="0" applyAlignment="1" applyFill="1" applyFont="1" applyNumberFormat="1">
      <alignment shrinkToFit="0" vertical="top" wrapText="1"/>
    </xf>
    <xf borderId="0" fillId="3" fontId="3" numFmtId="4" xfId="0" applyAlignment="1" applyFont="1" applyNumberFormat="1">
      <alignment shrinkToFit="0" vertical="top" wrapText="1"/>
    </xf>
    <xf borderId="0" fillId="0" fontId="3" numFmtId="165" xfId="0" applyAlignment="1" applyFont="1" applyNumberFormat="1">
      <alignment readingOrder="0" shrinkToFit="0" vertical="top" wrapText="1"/>
    </xf>
    <xf borderId="0" fillId="0" fontId="3" numFmtId="165" xfId="0" applyAlignment="1" applyFont="1" applyNumberFormat="1">
      <alignment shrinkToFit="0" vertical="top" wrapText="1"/>
    </xf>
    <xf borderId="0" fillId="3" fontId="3" numFmtId="165" xfId="0" applyAlignment="1" applyFont="1" applyNumberFormat="1">
      <alignment vertical="top"/>
    </xf>
    <xf borderId="0" fillId="0" fontId="3" numFmtId="166" xfId="0" applyAlignment="1" applyFont="1" applyNumberFormat="1">
      <alignment vertical="top"/>
    </xf>
    <xf borderId="0" fillId="0" fontId="3" numFmtId="166" xfId="0" applyAlignment="1" applyFont="1" applyNumberFormat="1">
      <alignment shrinkToFit="0" vertical="top" wrapText="1"/>
    </xf>
    <xf borderId="0" fillId="0" fontId="3" numFmtId="0" xfId="0" applyAlignment="1" applyFont="1">
      <alignment readingOrder="0" vertical="top"/>
    </xf>
    <xf borderId="0" fillId="0" fontId="3" numFmtId="10" xfId="0" applyAlignment="1" applyFont="1" applyNumberFormat="1">
      <alignment vertical="top"/>
    </xf>
    <xf borderId="0" fillId="3" fontId="3" numFmtId="10" xfId="0" applyAlignment="1" applyFont="1" applyNumberFormat="1">
      <alignment vertical="top"/>
    </xf>
    <xf borderId="0" fillId="3" fontId="3" numFmtId="4" xfId="0" applyAlignment="1" applyFont="1" applyNumberFormat="1">
      <alignment readingOrder="0" shrinkToFit="0" vertical="top" wrapText="1"/>
    </xf>
    <xf borderId="0" fillId="4" fontId="1" numFmtId="0" xfId="0" applyAlignment="1" applyFont="1">
      <alignment readingOrder="0" shrinkToFit="0" vertical="top" wrapText="1"/>
    </xf>
    <xf borderId="0" fillId="4" fontId="1" numFmtId="0" xfId="0" applyAlignment="1" applyFont="1">
      <alignment vertical="top"/>
    </xf>
    <xf borderId="0" fillId="4" fontId="1" numFmtId="4" xfId="0" applyAlignment="1" applyFont="1" applyNumberFormat="1">
      <alignment vertical="top"/>
    </xf>
    <xf borderId="0" fillId="4" fontId="1" numFmtId="0" xfId="0" applyAlignment="1" applyFont="1">
      <alignment shrinkToFit="0" vertical="top" wrapText="1"/>
    </xf>
    <xf borderId="0" fillId="4" fontId="1" numFmtId="4" xfId="0" applyAlignment="1" applyFont="1" applyNumberFormat="1">
      <alignment shrinkToFit="0" vertical="top" wrapText="1"/>
    </xf>
    <xf borderId="0" fillId="0" fontId="3" numFmtId="4" xfId="0" applyAlignment="1" applyFont="1" applyNumberFormat="1">
      <alignment horizontal="left" readingOrder="0" shrinkToFit="0" vertical="top" wrapText="1"/>
    </xf>
    <xf borderId="0" fillId="0" fontId="3" numFmtId="0" xfId="0" applyAlignment="1" applyFont="1">
      <alignment vertical="top"/>
    </xf>
    <xf borderId="0" fillId="0" fontId="3" numFmtId="4" xfId="0" applyAlignment="1" applyFont="1" applyNumberFormat="1">
      <alignment vertical="top"/>
    </xf>
    <xf borderId="0" fillId="3" fontId="3" numFmtId="10" xfId="0" applyAlignment="1" applyFont="1" applyNumberFormat="1">
      <alignment readingOrder="0" vertical="top"/>
    </xf>
    <xf borderId="0" fillId="0" fontId="3" numFmtId="10" xfId="0" applyAlignment="1" applyFont="1" applyNumberFormat="1">
      <alignment readingOrder="0" vertical="top"/>
    </xf>
    <xf borderId="0" fillId="0" fontId="3" numFmtId="10" xfId="0" applyAlignment="1" applyFont="1" applyNumberFormat="1">
      <alignment readingOrder="0" shrinkToFit="0" vertical="top" wrapText="1"/>
    </xf>
    <xf borderId="0" fillId="4" fontId="7" numFmtId="0" xfId="0" applyFont="1"/>
    <xf borderId="0" fillId="0" fontId="3" numFmtId="3" xfId="0" applyAlignment="1" applyFont="1" applyNumberFormat="1">
      <alignment vertical="top"/>
    </xf>
    <xf borderId="0" fillId="3" fontId="3" numFmtId="3" xfId="0" applyAlignment="1" applyFont="1" applyNumberFormat="1">
      <alignment vertical="top"/>
    </xf>
    <xf borderId="0" fillId="3" fontId="3" numFmtId="4" xfId="0" applyAlignment="1" applyFont="1" applyNumberFormat="1">
      <alignment vertical="top"/>
    </xf>
    <xf borderId="0" fillId="5" fontId="3" numFmtId="4" xfId="0" applyAlignment="1" applyFont="1" applyNumberFormat="1">
      <alignment vertical="top"/>
    </xf>
    <xf borderId="0" fillId="0" fontId="1" numFmtId="4" xfId="0" applyAlignment="1" applyFont="1" applyNumberFormat="1">
      <alignment shrinkToFit="0" vertical="top" wrapText="1"/>
    </xf>
    <xf borderId="0" fillId="0" fontId="1" numFmtId="3" xfId="0" applyAlignment="1" applyFont="1" applyNumberFormat="1">
      <alignment shrinkToFit="0" vertical="top" wrapText="1"/>
    </xf>
    <xf borderId="0" fillId="4" fontId="1" numFmtId="10" xfId="0" applyAlignment="1" applyFont="1" applyNumberFormat="1">
      <alignment shrinkToFit="0" vertical="top" wrapText="1"/>
    </xf>
    <xf borderId="0" fillId="4" fontId="8" numFmtId="0" xfId="0" applyFont="1"/>
    <xf borderId="0" fillId="4" fontId="3" numFmtId="10" xfId="0" applyAlignment="1" applyFont="1" applyNumberFormat="1">
      <alignment readingOrder="0" shrinkToFit="0" vertical="top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customWidth="1" min="1" max="1" width="24.5"/>
    <col customWidth="1" min="3" max="3" width="17.75"/>
    <col customWidth="1" min="4" max="4" width="1.25"/>
    <col customWidth="1" min="5" max="5" width="16.38"/>
    <col customWidth="1" min="6" max="6" width="21.0"/>
    <col customWidth="1" min="7" max="7" width="17.13"/>
    <col customWidth="1" min="8" max="8" width="14.88"/>
    <col customWidth="1" min="9" max="9" width="14.75"/>
  </cols>
  <sheetData>
    <row r="1" ht="16.5" customHeight="1">
      <c r="A1" s="1" t="s">
        <v>0</v>
      </c>
      <c r="B1" s="2" t="s">
        <v>1</v>
      </c>
      <c r="C1" s="2" t="s">
        <v>2</v>
      </c>
      <c r="D1" s="3"/>
      <c r="E1" s="3" t="s">
        <v>3</v>
      </c>
      <c r="F1" s="3" t="s">
        <v>4</v>
      </c>
      <c r="G1" s="3" t="s">
        <v>5</v>
      </c>
      <c r="H1" s="3" t="s">
        <v>6</v>
      </c>
      <c r="I1" s="3" t="s">
        <v>7</v>
      </c>
      <c r="J1" s="3" t="s">
        <v>8</v>
      </c>
      <c r="K1" s="4" t="s">
        <v>9</v>
      </c>
      <c r="L1" s="5"/>
      <c r="M1" s="5"/>
      <c r="N1" s="5"/>
      <c r="O1" s="5"/>
      <c r="P1" s="5"/>
      <c r="Q1" s="5"/>
      <c r="R1" s="5"/>
      <c r="S1" s="5"/>
      <c r="T1" s="5"/>
      <c r="U1" s="5"/>
      <c r="V1" s="5"/>
    </row>
    <row r="2" ht="16.5" customHeight="1">
      <c r="A2" s="6" t="s">
        <v>10</v>
      </c>
      <c r="B2" s="6">
        <v>2522328.0</v>
      </c>
      <c r="C2" s="6"/>
      <c r="D2" s="7"/>
      <c r="E2" s="8"/>
      <c r="F2" s="6"/>
      <c r="G2" s="6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</row>
    <row r="3" ht="16.5" customHeight="1">
      <c r="A3" s="6" t="s">
        <v>11</v>
      </c>
      <c r="B3" s="6" t="s">
        <v>12</v>
      </c>
      <c r="C3" s="6">
        <v>365.0</v>
      </c>
      <c r="D3" s="7"/>
      <c r="E3" s="8"/>
      <c r="F3" s="6"/>
      <c r="G3" s="6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</row>
    <row r="4" ht="16.5" customHeight="1">
      <c r="A4" s="6" t="s">
        <v>13</v>
      </c>
      <c r="B4" s="6" t="s">
        <v>12</v>
      </c>
      <c r="C4" s="6">
        <v>-9.0</v>
      </c>
      <c r="D4" s="7"/>
      <c r="E4" s="8"/>
      <c r="F4" s="6"/>
      <c r="G4" s="6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</row>
    <row r="5" ht="16.5" customHeight="1">
      <c r="A5" s="6" t="s">
        <v>14</v>
      </c>
      <c r="B5" s="6" t="s">
        <v>12</v>
      </c>
      <c r="C5" s="6">
        <v>-14.0</v>
      </c>
      <c r="D5" s="7"/>
      <c r="E5" s="8"/>
      <c r="F5" s="6"/>
      <c r="G5" s="6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</row>
    <row r="6" ht="16.5" customHeight="1">
      <c r="A6" s="6" t="s">
        <v>15</v>
      </c>
      <c r="B6" s="6" t="s">
        <v>12</v>
      </c>
      <c r="C6" s="6">
        <v>-52.0</v>
      </c>
      <c r="D6" s="7"/>
      <c r="E6" s="8"/>
      <c r="F6" s="6"/>
      <c r="G6" s="6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</row>
    <row r="7" ht="16.5" customHeight="1">
      <c r="A7" s="6" t="s">
        <v>16</v>
      </c>
      <c r="B7" s="6" t="s">
        <v>12</v>
      </c>
      <c r="C7" s="9">
        <f>SUM(C3:C6)</f>
        <v>290</v>
      </c>
      <c r="D7" s="7"/>
      <c r="E7" s="8"/>
      <c r="F7" s="6"/>
      <c r="G7" s="6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</row>
    <row r="8" ht="16.5" customHeight="1">
      <c r="A8" s="10" t="s">
        <v>17</v>
      </c>
      <c r="B8" s="11"/>
      <c r="C8" s="11"/>
      <c r="D8" s="12"/>
      <c r="E8" s="12"/>
      <c r="F8" s="10"/>
      <c r="G8" s="10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</row>
    <row r="9" ht="27.75" customHeight="1">
      <c r="A9" s="13" t="s">
        <v>18</v>
      </c>
      <c r="B9" s="6" t="s">
        <v>19</v>
      </c>
      <c r="C9" s="6">
        <v>13102.87</v>
      </c>
      <c r="D9" s="14"/>
      <c r="E9" s="15"/>
      <c r="F9" s="13"/>
      <c r="G9" s="13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</row>
    <row r="10" ht="16.5" customHeight="1">
      <c r="A10" s="10" t="s">
        <v>20</v>
      </c>
      <c r="B10" s="16"/>
      <c r="C10" s="16"/>
      <c r="D10" s="17"/>
      <c r="E10" s="17"/>
      <c r="F10" s="10"/>
      <c r="G10" s="10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</row>
    <row r="11" ht="16.5" customHeight="1">
      <c r="A11" s="18" t="s">
        <v>21</v>
      </c>
      <c r="B11" s="19">
        <v>2017.0</v>
      </c>
      <c r="C11" s="20"/>
      <c r="D11" s="21"/>
      <c r="E11" s="19"/>
      <c r="F11" s="13"/>
      <c r="G11" s="13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</row>
    <row r="12" ht="16.5" customHeight="1">
      <c r="A12" s="18"/>
      <c r="B12" s="20" t="s">
        <v>22</v>
      </c>
      <c r="C12" s="20" t="s">
        <v>23</v>
      </c>
      <c r="D12" s="21"/>
      <c r="E12" s="19" t="s">
        <v>24</v>
      </c>
      <c r="F12" s="13"/>
      <c r="G12" s="13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</row>
    <row r="13" ht="16.5" customHeight="1">
      <c r="A13" s="18" t="s">
        <v>25</v>
      </c>
      <c r="B13" s="22">
        <v>23.2</v>
      </c>
      <c r="C13" s="22">
        <v>60.8</v>
      </c>
      <c r="D13" s="21"/>
      <c r="E13" s="20">
        <f t="shared" ref="E13:E14" si="1">AVERAGE(B13:C13)</f>
        <v>42</v>
      </c>
      <c r="F13" s="13"/>
      <c r="G13" s="13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</row>
    <row r="14" ht="16.5" customHeight="1">
      <c r="A14" s="18" t="s">
        <v>26</v>
      </c>
      <c r="B14" s="22">
        <v>40.8</v>
      </c>
      <c r="C14" s="22">
        <v>70.5</v>
      </c>
      <c r="D14" s="21"/>
      <c r="E14" s="20">
        <f t="shared" si="1"/>
        <v>55.65</v>
      </c>
      <c r="F14" s="13"/>
      <c r="G14" s="13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</row>
    <row r="15" ht="16.5" customHeight="1">
      <c r="A15" s="23" t="s">
        <v>27</v>
      </c>
      <c r="B15" s="20">
        <f t="shared" ref="B15:C15" si="2">AVERAGE(B13:B14)</f>
        <v>32</v>
      </c>
      <c r="C15" s="20">
        <f t="shared" si="2"/>
        <v>65.65</v>
      </c>
      <c r="D15" s="24"/>
      <c r="E15" s="20">
        <f>AVERAGE(E13:E14)</f>
        <v>48.825</v>
      </c>
      <c r="F15" s="13"/>
      <c r="G15" s="13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</row>
    <row r="16" ht="16.5" customHeight="1">
      <c r="A16" s="23">
        <v>7.0</v>
      </c>
      <c r="B16" s="20">
        <f t="shared" ref="B16:C16" si="3">B15/$A$16</f>
        <v>4.571428571</v>
      </c>
      <c r="C16" s="20">
        <f t="shared" si="3"/>
        <v>9.378571429</v>
      </c>
      <c r="D16" s="24"/>
      <c r="E16" s="20">
        <f>E15/$A$16</f>
        <v>6.975</v>
      </c>
      <c r="F16" s="13"/>
      <c r="G16" s="13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</row>
    <row r="17" ht="16.5" customHeight="1">
      <c r="A17" s="13"/>
      <c r="B17" s="6" t="s">
        <v>28</v>
      </c>
      <c r="C17" s="6" t="s">
        <v>29</v>
      </c>
      <c r="D17" s="7"/>
      <c r="E17" s="8"/>
      <c r="F17" s="13"/>
      <c r="G17" s="13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</row>
    <row r="18" ht="16.5" customHeight="1">
      <c r="A18" s="13" t="s">
        <v>30</v>
      </c>
      <c r="B18" s="6">
        <v>1913.0</v>
      </c>
      <c r="C18" s="9">
        <f>B18/C7</f>
        <v>6.596551724</v>
      </c>
      <c r="D18" s="7"/>
      <c r="E18" s="8"/>
      <c r="F18" s="13"/>
      <c r="G18" s="13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</row>
    <row r="19" ht="16.5" customHeight="1">
      <c r="A19" s="13" t="s">
        <v>31</v>
      </c>
      <c r="B19" s="6">
        <v>8.0</v>
      </c>
      <c r="C19" s="9"/>
      <c r="D19" s="7"/>
      <c r="E19" s="8"/>
      <c r="F19" s="13"/>
      <c r="G19" s="13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</row>
    <row r="20" ht="16.5" customHeight="1">
      <c r="A20" s="10" t="s">
        <v>32</v>
      </c>
      <c r="B20" s="11"/>
      <c r="C20" s="11"/>
      <c r="D20" s="12"/>
      <c r="E20" s="12"/>
      <c r="F20" s="10"/>
      <c r="G20" s="10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</row>
    <row r="21" ht="16.5" customHeight="1">
      <c r="A21" s="6"/>
      <c r="B21" s="6"/>
      <c r="C21" s="13" t="s">
        <v>33</v>
      </c>
      <c r="D21" s="25"/>
      <c r="E21" s="26" t="s">
        <v>3</v>
      </c>
      <c r="F21" s="26" t="s">
        <v>4</v>
      </c>
      <c r="G21" s="26" t="s">
        <v>5</v>
      </c>
      <c r="H21" s="26" t="s">
        <v>6</v>
      </c>
      <c r="I21" s="26" t="s">
        <v>7</v>
      </c>
      <c r="J21" s="26" t="s">
        <v>8</v>
      </c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</row>
    <row r="22" ht="16.5" customHeight="1">
      <c r="A22" s="27" t="s">
        <v>34</v>
      </c>
      <c r="B22" s="27" t="s">
        <v>35</v>
      </c>
      <c r="C22" s="28">
        <f>SUM(E22:J22)</f>
        <v>14100763745119</v>
      </c>
      <c r="D22" s="29"/>
      <c r="E22" s="30">
        <v>1.5897262899999E12</v>
      </c>
      <c r="F22" s="30">
        <v>4.55742909562026E12</v>
      </c>
      <c r="G22" s="30">
        <v>1.5603787853928298E12</v>
      </c>
      <c r="H22" s="30">
        <v>3.42689197158398E12</v>
      </c>
      <c r="I22" s="30">
        <v>1.67924543699636E12</v>
      </c>
      <c r="J22" s="31">
        <v>1.28709216552545E12</v>
      </c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</row>
    <row r="23" ht="16.5" customHeight="1">
      <c r="A23" s="6" t="s">
        <v>36</v>
      </c>
      <c r="B23" s="6" t="s">
        <v>37</v>
      </c>
      <c r="C23" s="33">
        <v>1254942.0</v>
      </c>
      <c r="D23" s="34"/>
      <c r="E23" s="35">
        <v>270079.0</v>
      </c>
      <c r="F23" s="35">
        <v>228171.0</v>
      </c>
      <c r="G23" s="35">
        <v>145321.0</v>
      </c>
      <c r="H23" s="35">
        <v>356913.0</v>
      </c>
      <c r="I23" s="35">
        <v>113620.0</v>
      </c>
      <c r="J23" s="35">
        <v>140838.0</v>
      </c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</row>
    <row r="24" ht="16.5" customHeight="1">
      <c r="A24" s="6" t="s">
        <v>38</v>
      </c>
      <c r="B24" s="6" t="s">
        <v>39</v>
      </c>
      <c r="C24" s="36">
        <v>1.0</v>
      </c>
      <c r="D24" s="37"/>
      <c r="E24" s="8">
        <f t="shared" ref="E24:J24" si="4">E23/$C$23</f>
        <v>0.2152123365</v>
      </c>
      <c r="F24" s="8">
        <f t="shared" si="4"/>
        <v>0.1818179645</v>
      </c>
      <c r="G24" s="8">
        <f t="shared" si="4"/>
        <v>0.1157989772</v>
      </c>
      <c r="H24" s="8">
        <f t="shared" si="4"/>
        <v>0.2844059725</v>
      </c>
      <c r="I24" s="8">
        <f t="shared" si="4"/>
        <v>0.09053804877</v>
      </c>
      <c r="J24" s="8">
        <f t="shared" si="4"/>
        <v>0.1122267005</v>
      </c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</row>
    <row r="25" ht="16.5" customHeight="1">
      <c r="A25" s="6" t="s">
        <v>40</v>
      </c>
      <c r="B25" s="6" t="s">
        <v>19</v>
      </c>
      <c r="C25" s="38">
        <f>C22/C23</f>
        <v>11236187.6</v>
      </c>
      <c r="D25" s="39"/>
      <c r="E25" s="38">
        <f t="shared" ref="E25:J25" si="5">E22/E23</f>
        <v>5886152.903</v>
      </c>
      <c r="F25" s="38">
        <f t="shared" si="5"/>
        <v>19973743.8</v>
      </c>
      <c r="G25" s="38">
        <f t="shared" si="5"/>
        <v>10737462.48</v>
      </c>
      <c r="H25" s="38">
        <f t="shared" si="5"/>
        <v>9601477.031</v>
      </c>
      <c r="I25" s="38">
        <f t="shared" si="5"/>
        <v>14779488.09</v>
      </c>
      <c r="J25" s="38">
        <f t="shared" si="5"/>
        <v>9138813.144</v>
      </c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</row>
    <row r="26" ht="16.5" customHeight="1">
      <c r="A26" s="6" t="s">
        <v>41</v>
      </c>
      <c r="B26" s="6" t="s">
        <v>19</v>
      </c>
      <c r="C26" s="38">
        <f>C25/$C$7</f>
        <v>38745.4745</v>
      </c>
      <c r="D26" s="39"/>
      <c r="E26" s="38">
        <f t="shared" ref="E26:J26" si="6">E25/$C$7</f>
        <v>20297.07898</v>
      </c>
      <c r="F26" s="38">
        <f t="shared" si="6"/>
        <v>68874.97861</v>
      </c>
      <c r="G26" s="38">
        <f t="shared" si="6"/>
        <v>37025.7327</v>
      </c>
      <c r="H26" s="38">
        <f t="shared" si="6"/>
        <v>33108.54149</v>
      </c>
      <c r="I26" s="38">
        <f t="shared" si="6"/>
        <v>50963.75204</v>
      </c>
      <c r="J26" s="38">
        <f t="shared" si="6"/>
        <v>31513.14877</v>
      </c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</row>
    <row r="27" ht="16.5" customHeight="1">
      <c r="A27" s="10" t="s">
        <v>42</v>
      </c>
      <c r="D27" s="12"/>
      <c r="E27" s="12"/>
      <c r="F27" s="10"/>
      <c r="G27" s="10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</row>
    <row r="28" ht="16.5" customHeight="1">
      <c r="A28" s="6"/>
      <c r="B28" s="6"/>
      <c r="C28" s="13" t="s">
        <v>33</v>
      </c>
      <c r="D28" s="25"/>
      <c r="E28" s="26" t="s">
        <v>3</v>
      </c>
      <c r="F28" s="26" t="s">
        <v>4</v>
      </c>
      <c r="G28" s="26" t="s">
        <v>5</v>
      </c>
      <c r="H28" s="26" t="s">
        <v>6</v>
      </c>
      <c r="I28" s="26" t="s">
        <v>7</v>
      </c>
      <c r="J28" s="26" t="s">
        <v>8</v>
      </c>
      <c r="K28" s="6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</row>
    <row r="29" ht="16.5" customHeight="1">
      <c r="A29" s="6" t="s">
        <v>43</v>
      </c>
      <c r="B29" s="6" t="s">
        <v>19</v>
      </c>
      <c r="C29" s="40">
        <f>C26/$B$19</f>
        <v>4843.184312</v>
      </c>
      <c r="D29" s="41"/>
      <c r="E29" s="9">
        <f t="shared" ref="E29:J29" si="7">E26/$B$19</f>
        <v>2537.134872</v>
      </c>
      <c r="F29" s="9">
        <f t="shared" si="7"/>
        <v>8609.372326</v>
      </c>
      <c r="G29" s="9">
        <f t="shared" si="7"/>
        <v>4628.216587</v>
      </c>
      <c r="H29" s="9">
        <f t="shared" si="7"/>
        <v>4138.567686</v>
      </c>
      <c r="I29" s="9">
        <f t="shared" si="7"/>
        <v>6370.469005</v>
      </c>
      <c r="J29" s="9">
        <f t="shared" si="7"/>
        <v>3939.143596</v>
      </c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</row>
    <row r="30" ht="16.5" customHeight="1">
      <c r="A30" s="6" t="s">
        <v>44</v>
      </c>
      <c r="B30" s="6" t="s">
        <v>19</v>
      </c>
      <c r="C30" s="9">
        <f>$C$9/$B$19</f>
        <v>1637.85875</v>
      </c>
      <c r="D30" s="41"/>
      <c r="E30" s="9">
        <f t="shared" ref="E30:J30" si="8">$C$9/$B$19</f>
        <v>1637.85875</v>
      </c>
      <c r="F30" s="9">
        <f t="shared" si="8"/>
        <v>1637.85875</v>
      </c>
      <c r="G30" s="9">
        <f t="shared" si="8"/>
        <v>1637.85875</v>
      </c>
      <c r="H30" s="9">
        <f t="shared" si="8"/>
        <v>1637.85875</v>
      </c>
      <c r="I30" s="9">
        <f t="shared" si="8"/>
        <v>1637.85875</v>
      </c>
      <c r="J30" s="9">
        <f t="shared" si="8"/>
        <v>1637.85875</v>
      </c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</row>
    <row r="31" ht="16.5" customHeight="1">
      <c r="A31" s="6" t="s">
        <v>45</v>
      </c>
      <c r="B31" s="6" t="s">
        <v>46</v>
      </c>
      <c r="C31" s="40">
        <f>C30/C29</f>
        <v>0.3381780755</v>
      </c>
      <c r="D31" s="41"/>
      <c r="E31" s="9">
        <f t="shared" ref="E31:J31" si="9">E30/E29</f>
        <v>0.645554467</v>
      </c>
      <c r="F31" s="9">
        <f t="shared" si="9"/>
        <v>0.1902413658</v>
      </c>
      <c r="G31" s="9">
        <f t="shared" si="9"/>
        <v>0.3538855019</v>
      </c>
      <c r="H31" s="9">
        <f t="shared" si="9"/>
        <v>0.3957549748</v>
      </c>
      <c r="I31" s="9">
        <f t="shared" si="9"/>
        <v>0.2571017532</v>
      </c>
      <c r="J31" s="9">
        <f t="shared" si="9"/>
        <v>0.4157905671</v>
      </c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</row>
    <row r="32" ht="16.5" customHeight="1">
      <c r="A32" s="42" t="s">
        <v>47</v>
      </c>
      <c r="B32" s="42"/>
      <c r="C32" s="43">
        <f>AVERAGE(E32:J32)</f>
        <v>16.58333333</v>
      </c>
      <c r="D32" s="44"/>
      <c r="E32" s="45">
        <v>20.4</v>
      </c>
      <c r="F32" s="45">
        <v>13.0</v>
      </c>
      <c r="G32" s="45">
        <v>23.400000000000002</v>
      </c>
      <c r="H32" s="45">
        <v>11.1</v>
      </c>
      <c r="I32" s="46">
        <v>15.8</v>
      </c>
      <c r="J32" s="46">
        <v>15.8</v>
      </c>
      <c r="K32" s="43"/>
      <c r="L32" s="43"/>
      <c r="M32" s="43"/>
      <c r="N32" s="43"/>
      <c r="O32" s="43"/>
      <c r="P32" s="43"/>
      <c r="Q32" s="43"/>
      <c r="R32" s="43"/>
      <c r="S32" s="43"/>
      <c r="T32" s="43"/>
      <c r="U32" s="43"/>
      <c r="V32" s="43"/>
    </row>
    <row r="33" ht="16.5" customHeight="1">
      <c r="A33" s="6" t="s">
        <v>48</v>
      </c>
      <c r="B33" s="47" t="s">
        <v>39</v>
      </c>
      <c r="C33" s="48">
        <f>1/(C32-1)</f>
        <v>0.06417112299</v>
      </c>
      <c r="D33" s="49"/>
      <c r="E33" s="48">
        <f t="shared" ref="E33:J33" si="10">1/(E32-1)</f>
        <v>0.05154639175</v>
      </c>
      <c r="F33" s="48">
        <f t="shared" si="10"/>
        <v>0.08333333333</v>
      </c>
      <c r="G33" s="48">
        <f t="shared" si="10"/>
        <v>0.04464285714</v>
      </c>
      <c r="H33" s="48">
        <f t="shared" si="10"/>
        <v>0.09900990099</v>
      </c>
      <c r="I33" s="48">
        <f t="shared" si="10"/>
        <v>0.06756756757</v>
      </c>
      <c r="J33" s="48">
        <f t="shared" si="10"/>
        <v>0.06756756757</v>
      </c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</row>
    <row r="34" ht="16.5" customHeight="1">
      <c r="A34" s="6" t="s">
        <v>49</v>
      </c>
      <c r="B34" s="47" t="s">
        <v>39</v>
      </c>
      <c r="C34" s="8">
        <f>1-C33</f>
        <v>0.935828877</v>
      </c>
      <c r="D34" s="7"/>
      <c r="E34" s="8">
        <f t="shared" ref="E34:J34" si="11">1-E33</f>
        <v>0.9484536082</v>
      </c>
      <c r="F34" s="8">
        <f t="shared" si="11"/>
        <v>0.9166666667</v>
      </c>
      <c r="G34" s="8">
        <f t="shared" si="11"/>
        <v>0.9553571429</v>
      </c>
      <c r="H34" s="8">
        <f t="shared" si="11"/>
        <v>0.900990099</v>
      </c>
      <c r="I34" s="8">
        <f t="shared" si="11"/>
        <v>0.9324324324</v>
      </c>
      <c r="J34" s="8">
        <f t="shared" si="11"/>
        <v>0.9324324324</v>
      </c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</row>
    <row r="35" ht="16.5" customHeight="1">
      <c r="A35" s="6" t="s">
        <v>50</v>
      </c>
      <c r="B35" s="6" t="s">
        <v>51</v>
      </c>
      <c r="C35" s="9">
        <f>C31/C34</f>
        <v>0.3613674292</v>
      </c>
      <c r="D35" s="41"/>
      <c r="E35" s="9">
        <f t="shared" ref="E35:J35" si="12">E31/E34</f>
        <v>0.6806389489</v>
      </c>
      <c r="F35" s="9">
        <f t="shared" si="12"/>
        <v>0.2075360354</v>
      </c>
      <c r="G35" s="9">
        <f t="shared" si="12"/>
        <v>0.3704222076</v>
      </c>
      <c r="H35" s="9">
        <f t="shared" si="12"/>
        <v>0.4392445324</v>
      </c>
      <c r="I35" s="9">
        <f t="shared" si="12"/>
        <v>0.275732315</v>
      </c>
      <c r="J35" s="9">
        <f t="shared" si="12"/>
        <v>0.4459203184</v>
      </c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</row>
    <row r="36" ht="16.5" customHeight="1">
      <c r="A36" s="6" t="s">
        <v>52</v>
      </c>
      <c r="B36" s="6" t="s">
        <v>19</v>
      </c>
      <c r="C36" s="9">
        <f>C30/C35</f>
        <v>4532.391736</v>
      </c>
      <c r="D36" s="41"/>
      <c r="E36" s="9">
        <f t="shared" ref="E36:J36" si="13">E30/E35</f>
        <v>2406.354724</v>
      </c>
      <c r="F36" s="9">
        <f t="shared" si="13"/>
        <v>7891.924632</v>
      </c>
      <c r="G36" s="9">
        <f t="shared" si="13"/>
        <v>4421.599775</v>
      </c>
      <c r="H36" s="9">
        <f t="shared" si="13"/>
        <v>3728.808509</v>
      </c>
      <c r="I36" s="9">
        <f t="shared" si="13"/>
        <v>5940.03191</v>
      </c>
      <c r="J36" s="9">
        <f t="shared" si="13"/>
        <v>3672.985245</v>
      </c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</row>
    <row r="37" ht="16.5" customHeight="1">
      <c r="A37" s="6" t="s">
        <v>53</v>
      </c>
      <c r="B37" s="6" t="s">
        <v>19</v>
      </c>
      <c r="C37" s="9">
        <f>C29-C36</f>
        <v>310.7925762</v>
      </c>
      <c r="D37" s="41"/>
      <c r="E37" s="9">
        <f t="shared" ref="E37:J37" si="14">E29-E36</f>
        <v>130.780148</v>
      </c>
      <c r="F37" s="9">
        <f t="shared" si="14"/>
        <v>717.4476938</v>
      </c>
      <c r="G37" s="9">
        <f t="shared" si="14"/>
        <v>206.6168119</v>
      </c>
      <c r="H37" s="9">
        <f t="shared" si="14"/>
        <v>409.7591768</v>
      </c>
      <c r="I37" s="9">
        <f t="shared" si="14"/>
        <v>430.4370949</v>
      </c>
      <c r="J37" s="9">
        <f t="shared" si="14"/>
        <v>266.1583511</v>
      </c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</row>
    <row r="38" ht="16.5" customHeight="1">
      <c r="A38" s="6" t="s">
        <v>54</v>
      </c>
      <c r="B38" s="6" t="s">
        <v>55</v>
      </c>
      <c r="C38" s="6">
        <f>C35*$B$19</f>
        <v>2.890939434</v>
      </c>
      <c r="D38" s="50"/>
      <c r="E38" s="6">
        <f t="shared" ref="E38:J38" si="15">E35*$B$19</f>
        <v>5.445111591</v>
      </c>
      <c r="F38" s="6">
        <f t="shared" si="15"/>
        <v>1.660288283</v>
      </c>
      <c r="G38" s="6">
        <f t="shared" si="15"/>
        <v>2.963377661</v>
      </c>
      <c r="H38" s="6">
        <f t="shared" si="15"/>
        <v>3.513956259</v>
      </c>
      <c r="I38" s="6">
        <f t="shared" si="15"/>
        <v>2.20585852</v>
      </c>
      <c r="J38" s="6">
        <f t="shared" si="15"/>
        <v>3.567362547</v>
      </c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</row>
    <row r="39" ht="16.5" customHeight="1">
      <c r="A39" s="6" t="s">
        <v>56</v>
      </c>
      <c r="B39" s="6" t="s">
        <v>55</v>
      </c>
      <c r="C39" s="38">
        <f>C38*C23</f>
        <v>3627961.315</v>
      </c>
      <c r="D39" s="39"/>
      <c r="E39" s="38">
        <f t="shared" ref="E39:J39" si="16">E38*E23</f>
        <v>1470610.293</v>
      </c>
      <c r="F39" s="38">
        <f t="shared" si="16"/>
        <v>378829.6379</v>
      </c>
      <c r="G39" s="38">
        <f t="shared" si="16"/>
        <v>430641.0051</v>
      </c>
      <c r="H39" s="38">
        <f t="shared" si="16"/>
        <v>1254176.67</v>
      </c>
      <c r="I39" s="38">
        <f t="shared" si="16"/>
        <v>250629.6451</v>
      </c>
      <c r="J39" s="38">
        <f t="shared" si="16"/>
        <v>502420.2064</v>
      </c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</row>
    <row r="40" ht="16.5" customHeight="1">
      <c r="A40" s="51" t="s">
        <v>57</v>
      </c>
      <c r="B40" s="52"/>
      <c r="C40" s="53"/>
      <c r="D40" s="52"/>
      <c r="E40" s="52"/>
      <c r="F40" s="51"/>
      <c r="G40" s="54"/>
      <c r="H40" s="52"/>
      <c r="I40" s="55"/>
      <c r="J40" s="55"/>
      <c r="K40" s="55"/>
      <c r="L40" s="55"/>
      <c r="M40" s="55"/>
      <c r="N40" s="55"/>
      <c r="O40" s="55"/>
      <c r="P40" s="55"/>
      <c r="Q40" s="55"/>
      <c r="R40" s="55"/>
      <c r="S40" s="55"/>
      <c r="T40" s="55"/>
      <c r="U40" s="55"/>
      <c r="V40" s="55"/>
    </row>
    <row r="41" ht="16.5" customHeight="1">
      <c r="A41" s="6" t="s">
        <v>58</v>
      </c>
      <c r="B41" s="56" t="s">
        <v>59</v>
      </c>
      <c r="C41" s="33">
        <v>314153.0</v>
      </c>
      <c r="D41" s="7"/>
      <c r="E41" s="8">
        <f>C41/B2</f>
        <v>0.1245488295</v>
      </c>
      <c r="F41" s="15" t="s">
        <v>60</v>
      </c>
      <c r="G41" s="6"/>
      <c r="H41" s="57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</row>
    <row r="42" ht="16.5" customHeight="1">
      <c r="A42" s="6" t="s">
        <v>61</v>
      </c>
      <c r="B42" s="56" t="s">
        <v>59</v>
      </c>
      <c r="C42" s="33">
        <v>169353.0</v>
      </c>
      <c r="D42" s="7"/>
      <c r="E42" s="8">
        <f>C42/C41</f>
        <v>0.5390780925</v>
      </c>
      <c r="F42" s="15" t="s">
        <v>62</v>
      </c>
      <c r="G42" s="6"/>
      <c r="H42" s="57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</row>
    <row r="43" ht="16.5" customHeight="1">
      <c r="A43" s="15" t="s">
        <v>63</v>
      </c>
      <c r="B43" s="56" t="s">
        <v>59</v>
      </c>
      <c r="C43" s="58">
        <f>C42*E43</f>
        <v>42338.25</v>
      </c>
      <c r="D43" s="59"/>
      <c r="E43" s="60">
        <v>0.25</v>
      </c>
      <c r="F43" s="15" t="s">
        <v>64</v>
      </c>
      <c r="G43" s="61">
        <f>C43/C41</f>
        <v>0.1347695231</v>
      </c>
      <c r="H43" s="57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</row>
    <row r="44" ht="16.5" customHeight="1">
      <c r="A44" s="51" t="s">
        <v>65</v>
      </c>
      <c r="B44" s="52"/>
      <c r="C44" s="53"/>
      <c r="D44" s="52"/>
      <c r="E44" s="52"/>
      <c r="F44" s="62"/>
      <c r="G44" s="54"/>
      <c r="H44" s="52"/>
      <c r="I44" s="55"/>
      <c r="J44" s="55"/>
      <c r="K44" s="55"/>
      <c r="L44" s="55"/>
      <c r="M44" s="55"/>
      <c r="N44" s="55"/>
      <c r="O44" s="55"/>
      <c r="P44" s="55"/>
      <c r="Q44" s="55"/>
      <c r="R44" s="55"/>
      <c r="S44" s="55"/>
      <c r="T44" s="55"/>
      <c r="U44" s="55"/>
      <c r="V44" s="55"/>
    </row>
    <row r="45" ht="16.5" customHeight="1">
      <c r="A45" s="15" t="s">
        <v>66</v>
      </c>
      <c r="B45" s="56" t="s">
        <v>59</v>
      </c>
      <c r="C45" s="63">
        <f>C43</f>
        <v>42338.25</v>
      </c>
      <c r="D45" s="64"/>
      <c r="E45" s="45">
        <f t="shared" ref="E45:J45" si="17">$C$45*E24</f>
        <v>9111.713706</v>
      </c>
      <c r="F45" s="45">
        <f t="shared" si="17"/>
        <v>7697.854435</v>
      </c>
      <c r="G45" s="45">
        <f t="shared" si="17"/>
        <v>4902.726045</v>
      </c>
      <c r="H45" s="45">
        <f t="shared" si="17"/>
        <v>12041.25117</v>
      </c>
      <c r="I45" s="45">
        <f t="shared" si="17"/>
        <v>3833.222543</v>
      </c>
      <c r="J45" s="45">
        <f t="shared" si="17"/>
        <v>4751.482103</v>
      </c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</row>
    <row r="46" ht="16.5" customHeight="1">
      <c r="A46" s="15" t="s">
        <v>67</v>
      </c>
      <c r="B46" s="56" t="s">
        <v>59</v>
      </c>
      <c r="C46" s="63">
        <f>C23+C45</f>
        <v>1297280.25</v>
      </c>
      <c r="D46" s="64"/>
      <c r="E46" s="63">
        <f t="shared" ref="E46:J46" si="18">E23+E45</f>
        <v>279190.7137</v>
      </c>
      <c r="F46" s="63">
        <f t="shared" si="18"/>
        <v>235868.8544</v>
      </c>
      <c r="G46" s="63">
        <f t="shared" si="18"/>
        <v>150223.726</v>
      </c>
      <c r="H46" s="63">
        <f t="shared" si="18"/>
        <v>368954.2512</v>
      </c>
      <c r="I46" s="63">
        <f t="shared" si="18"/>
        <v>117453.2225</v>
      </c>
      <c r="J46" s="63">
        <f t="shared" si="18"/>
        <v>145589.4821</v>
      </c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</row>
    <row r="47" ht="16.5" customHeight="1">
      <c r="A47" s="15" t="s">
        <v>68</v>
      </c>
      <c r="B47" s="47" t="s">
        <v>39</v>
      </c>
      <c r="C47" s="58">
        <f>(C46/C23)</f>
        <v>1.033737217</v>
      </c>
      <c r="D47" s="65"/>
      <c r="E47" s="58">
        <f t="shared" ref="E47:J47" si="19">(E46/E23)</f>
        <v>1.033737217</v>
      </c>
      <c r="F47" s="58">
        <f t="shared" si="19"/>
        <v>1.033737217</v>
      </c>
      <c r="G47" s="58">
        <f t="shared" si="19"/>
        <v>1.033737217</v>
      </c>
      <c r="H47" s="58">
        <f t="shared" si="19"/>
        <v>1.033737217</v>
      </c>
      <c r="I47" s="58">
        <f t="shared" si="19"/>
        <v>1.033737217</v>
      </c>
      <c r="J47" s="58">
        <f t="shared" si="19"/>
        <v>1.033737217</v>
      </c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</row>
    <row r="48" ht="16.5" customHeight="1">
      <c r="A48" s="15" t="s">
        <v>69</v>
      </c>
      <c r="B48" s="47" t="s">
        <v>70</v>
      </c>
      <c r="C48" s="66">
        <f>C47*C35</f>
        <v>0.3735589604</v>
      </c>
      <c r="D48" s="65"/>
      <c r="E48" s="58">
        <f t="shared" ref="E48:J48" si="20">E47*E35</f>
        <v>0.7036018125</v>
      </c>
      <c r="F48" s="58">
        <f t="shared" si="20"/>
        <v>0.2145377236</v>
      </c>
      <c r="G48" s="58">
        <f t="shared" si="20"/>
        <v>0.3829192219</v>
      </c>
      <c r="H48" s="58">
        <f t="shared" si="20"/>
        <v>0.4540634203</v>
      </c>
      <c r="I48" s="58">
        <f t="shared" si="20"/>
        <v>0.2850347559</v>
      </c>
      <c r="J48" s="58">
        <f t="shared" si="20"/>
        <v>0.4609644287</v>
      </c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</row>
    <row r="49" ht="16.5" customHeight="1">
      <c r="A49" s="15" t="s">
        <v>71</v>
      </c>
      <c r="B49" s="47" t="s">
        <v>70</v>
      </c>
      <c r="C49" s="58">
        <f>C48*(1-C33)</f>
        <v>0.3495872624</v>
      </c>
      <c r="D49" s="65"/>
      <c r="E49" s="58">
        <f t="shared" ref="E49:J49" si="21">E48*(1-E33)</f>
        <v>0.6673336778</v>
      </c>
      <c r="F49" s="58">
        <f t="shared" si="21"/>
        <v>0.19665958</v>
      </c>
      <c r="G49" s="58">
        <f t="shared" si="21"/>
        <v>0.3658246137</v>
      </c>
      <c r="H49" s="58">
        <f t="shared" si="21"/>
        <v>0.409106646</v>
      </c>
      <c r="I49" s="58">
        <f t="shared" si="21"/>
        <v>0.2657756507</v>
      </c>
      <c r="J49" s="58">
        <f t="shared" si="21"/>
        <v>0.4298181835</v>
      </c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</row>
    <row r="50" ht="16.5" customHeight="1">
      <c r="A50" s="6" t="s">
        <v>72</v>
      </c>
      <c r="B50" s="6" t="s">
        <v>19</v>
      </c>
      <c r="C50" s="40">
        <f>C30/C49</f>
        <v>4685.121359</v>
      </c>
      <c r="D50" s="41"/>
      <c r="E50" s="9">
        <f t="shared" ref="E50:J50" si="22">E30/E49</f>
        <v>2454.332524</v>
      </c>
      <c r="F50" s="9">
        <f t="shared" si="22"/>
        <v>8328.395445</v>
      </c>
      <c r="G50" s="9">
        <f t="shared" si="22"/>
        <v>4477.169355</v>
      </c>
      <c r="H50" s="9">
        <f t="shared" si="22"/>
        <v>4003.500715</v>
      </c>
      <c r="I50" s="9">
        <f t="shared" si="22"/>
        <v>6162.561339</v>
      </c>
      <c r="J50" s="9">
        <f t="shared" si="22"/>
        <v>3810.585063</v>
      </c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</row>
    <row r="51" ht="16.5" customHeight="1">
      <c r="A51" s="6" t="s">
        <v>73</v>
      </c>
      <c r="B51" s="6" t="s">
        <v>19</v>
      </c>
      <c r="C51" s="9">
        <f>C30/C48</f>
        <v>4384.47186</v>
      </c>
      <c r="D51" s="41"/>
      <c r="E51" s="9">
        <f t="shared" ref="E51:J51" si="23">E30/E48</f>
        <v>2327.820539</v>
      </c>
      <c r="F51" s="9">
        <f t="shared" si="23"/>
        <v>7634.362491</v>
      </c>
      <c r="G51" s="9">
        <f t="shared" si="23"/>
        <v>4277.295723</v>
      </c>
      <c r="H51" s="9">
        <f t="shared" si="23"/>
        <v>3607.114506</v>
      </c>
      <c r="I51" s="9">
        <f t="shared" si="23"/>
        <v>5746.172059</v>
      </c>
      <c r="J51" s="9">
        <f t="shared" si="23"/>
        <v>3553.113099</v>
      </c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</row>
    <row r="52" ht="40.5" customHeight="1">
      <c r="A52" s="6" t="s">
        <v>74</v>
      </c>
      <c r="B52" s="6" t="s">
        <v>19</v>
      </c>
      <c r="C52" s="9"/>
      <c r="D52" s="41"/>
      <c r="E52" s="9">
        <f t="shared" ref="E52:J52" si="24">E36-E51</f>
        <v>78.53418558</v>
      </c>
      <c r="F52" s="9">
        <f t="shared" si="24"/>
        <v>257.5621405</v>
      </c>
      <c r="G52" s="9">
        <f t="shared" si="24"/>
        <v>144.304052</v>
      </c>
      <c r="H52" s="9">
        <f t="shared" si="24"/>
        <v>121.6940032</v>
      </c>
      <c r="I52" s="9">
        <f t="shared" si="24"/>
        <v>193.859851</v>
      </c>
      <c r="J52" s="9">
        <f t="shared" si="24"/>
        <v>119.872146</v>
      </c>
      <c r="K52" s="9">
        <f t="shared" ref="K52:K55" si="26">SUM(E52:J52)</f>
        <v>915.8263784</v>
      </c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</row>
    <row r="53" ht="16.5" customHeight="1">
      <c r="A53" s="6" t="s">
        <v>75</v>
      </c>
      <c r="B53" s="6" t="s">
        <v>19</v>
      </c>
      <c r="C53" s="9"/>
      <c r="D53" s="41"/>
      <c r="E53" s="9">
        <f t="shared" ref="E53:J53" si="25">E52*$B$19</f>
        <v>628.2734846</v>
      </c>
      <c r="F53" s="9">
        <f t="shared" si="25"/>
        <v>2060.497124</v>
      </c>
      <c r="G53" s="9">
        <f t="shared" si="25"/>
        <v>1154.432416</v>
      </c>
      <c r="H53" s="9">
        <f t="shared" si="25"/>
        <v>973.5520254</v>
      </c>
      <c r="I53" s="9">
        <f t="shared" si="25"/>
        <v>1550.878808</v>
      </c>
      <c r="J53" s="9">
        <f t="shared" si="25"/>
        <v>958.9771682</v>
      </c>
      <c r="K53" s="9">
        <f t="shared" si="26"/>
        <v>7326.611027</v>
      </c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</row>
    <row r="54" ht="16.5" customHeight="1">
      <c r="A54" s="6" t="s">
        <v>76</v>
      </c>
      <c r="B54" s="6" t="s">
        <v>19</v>
      </c>
      <c r="C54" s="9"/>
      <c r="D54" s="41"/>
      <c r="E54" s="9">
        <f t="shared" ref="E54:J54" si="27">E53*$C$7</f>
        <v>182199.3105</v>
      </c>
      <c r="F54" s="9">
        <f t="shared" si="27"/>
        <v>597544.166</v>
      </c>
      <c r="G54" s="9">
        <f t="shared" si="27"/>
        <v>334785.4007</v>
      </c>
      <c r="H54" s="9">
        <f t="shared" si="27"/>
        <v>282330.0874</v>
      </c>
      <c r="I54" s="9">
        <f t="shared" si="27"/>
        <v>449754.8544</v>
      </c>
      <c r="J54" s="9">
        <f t="shared" si="27"/>
        <v>278103.3788</v>
      </c>
      <c r="K54" s="9">
        <f t="shared" si="26"/>
        <v>2124717.198</v>
      </c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</row>
    <row r="55" ht="16.5" customHeight="1">
      <c r="A55" s="6" t="s">
        <v>77</v>
      </c>
      <c r="B55" s="6" t="s">
        <v>19</v>
      </c>
      <c r="C55" s="9"/>
      <c r="D55" s="41"/>
      <c r="E55" s="9">
        <f t="shared" ref="E55:J55" si="28">E54*E45</f>
        <v>1660147955</v>
      </c>
      <c r="F55" s="9">
        <f t="shared" si="28"/>
        <v>4599808009</v>
      </c>
      <c r="G55" s="9">
        <f t="shared" si="28"/>
        <v>1641361103</v>
      </c>
      <c r="H55" s="9">
        <f t="shared" si="28"/>
        <v>3399607494</v>
      </c>
      <c r="I55" s="9">
        <f t="shared" si="28"/>
        <v>1724010447</v>
      </c>
      <c r="J55" s="9">
        <f t="shared" si="28"/>
        <v>1321403227</v>
      </c>
      <c r="K55" s="9">
        <f t="shared" si="26"/>
        <v>14346338235</v>
      </c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</row>
    <row r="56" ht="16.5" customHeight="1">
      <c r="A56" s="6" t="s">
        <v>78</v>
      </c>
      <c r="B56" s="67"/>
      <c r="C56" s="68">
        <f>SUM(E55:J55)</f>
        <v>14346338235</v>
      </c>
      <c r="D56" s="7"/>
      <c r="E56" s="8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</row>
    <row r="57" ht="16.5" customHeight="1">
      <c r="A57" s="10" t="s">
        <v>79</v>
      </c>
      <c r="B57" s="55"/>
      <c r="C57" s="55"/>
      <c r="D57" s="69"/>
      <c r="E57" s="69"/>
      <c r="F57" s="55"/>
      <c r="G57" s="55"/>
      <c r="H57" s="55"/>
      <c r="I57" s="55"/>
      <c r="J57" s="55"/>
      <c r="K57" s="55"/>
      <c r="L57" s="55"/>
      <c r="M57" s="55"/>
      <c r="N57" s="55"/>
      <c r="O57" s="55"/>
      <c r="P57" s="55"/>
      <c r="Q57" s="55"/>
      <c r="R57" s="55"/>
      <c r="S57" s="55"/>
      <c r="T57" s="55"/>
      <c r="U57" s="55"/>
      <c r="V57" s="55"/>
    </row>
    <row r="58" ht="16.5" customHeight="1">
      <c r="A58" s="6"/>
      <c r="B58" s="9"/>
      <c r="C58" s="8"/>
      <c r="D58" s="7"/>
      <c r="E58" s="8">
        <f t="shared" ref="E58:J58" si="29">E52/E30</f>
        <v>0.04794930306</v>
      </c>
      <c r="F58" s="8">
        <f t="shared" si="29"/>
        <v>0.1572554047</v>
      </c>
      <c r="G58" s="8">
        <f t="shared" si="29"/>
        <v>0.08810530946</v>
      </c>
      <c r="H58" s="8">
        <f t="shared" si="29"/>
        <v>0.07430067041</v>
      </c>
      <c r="I58" s="8">
        <f t="shared" si="29"/>
        <v>0.1183617641</v>
      </c>
      <c r="J58" s="8">
        <f t="shared" si="29"/>
        <v>0.07318832959</v>
      </c>
      <c r="K58" s="8">
        <f>AVERAGE(E58:J58)</f>
        <v>0.09319346355</v>
      </c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</row>
    <row r="59" ht="16.5" customHeight="1">
      <c r="A59" s="10" t="s">
        <v>80</v>
      </c>
      <c r="B59" s="70"/>
      <c r="C59" s="70"/>
      <c r="D59" s="12"/>
      <c r="E59" s="12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</row>
    <row r="60" ht="16.5" customHeight="1">
      <c r="A60" s="6" t="s">
        <v>81</v>
      </c>
      <c r="B60" s="61"/>
      <c r="D60" s="7"/>
      <c r="E60" s="9">
        <f t="shared" ref="E60:J60" si="30">E30</f>
        <v>1637.85875</v>
      </c>
      <c r="F60" s="9">
        <f t="shared" si="30"/>
        <v>1637.85875</v>
      </c>
      <c r="G60" s="9">
        <f t="shared" si="30"/>
        <v>1637.85875</v>
      </c>
      <c r="H60" s="9">
        <f t="shared" si="30"/>
        <v>1637.85875</v>
      </c>
      <c r="I60" s="9">
        <f t="shared" si="30"/>
        <v>1637.85875</v>
      </c>
      <c r="J60" s="9">
        <f t="shared" si="30"/>
        <v>1637.85875</v>
      </c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</row>
    <row r="61" ht="16.5" customHeight="1">
      <c r="A61" s="6" t="s">
        <v>82</v>
      </c>
      <c r="B61" s="61">
        <v>0.3</v>
      </c>
      <c r="D61" s="7"/>
      <c r="E61" s="9">
        <f t="shared" ref="E61:J61" si="31">E60*$B$61</f>
        <v>491.357625</v>
      </c>
      <c r="F61" s="9">
        <f t="shared" si="31"/>
        <v>491.357625</v>
      </c>
      <c r="G61" s="9">
        <f t="shared" si="31"/>
        <v>491.357625</v>
      </c>
      <c r="H61" s="9">
        <f t="shared" si="31"/>
        <v>491.357625</v>
      </c>
      <c r="I61" s="9">
        <f t="shared" si="31"/>
        <v>491.357625</v>
      </c>
      <c r="J61" s="9">
        <f t="shared" si="31"/>
        <v>491.357625</v>
      </c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</row>
    <row r="62" ht="16.5" customHeight="1">
      <c r="A62" s="6" t="s">
        <v>83</v>
      </c>
      <c r="B62" s="61"/>
      <c r="D62" s="7"/>
      <c r="E62" s="9">
        <f t="shared" ref="E62:J62" si="32">E61*$B$19</f>
        <v>3930.861</v>
      </c>
      <c r="F62" s="9">
        <f t="shared" si="32"/>
        <v>3930.861</v>
      </c>
      <c r="G62" s="9">
        <f t="shared" si="32"/>
        <v>3930.861</v>
      </c>
      <c r="H62" s="9">
        <f t="shared" si="32"/>
        <v>3930.861</v>
      </c>
      <c r="I62" s="9">
        <f t="shared" si="32"/>
        <v>3930.861</v>
      </c>
      <c r="J62" s="9">
        <f t="shared" si="32"/>
        <v>3930.861</v>
      </c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</row>
    <row r="63" ht="16.5" customHeight="1">
      <c r="A63" s="6" t="s">
        <v>84</v>
      </c>
      <c r="B63" s="61"/>
      <c r="D63" s="7"/>
      <c r="E63" s="9">
        <f t="shared" ref="E63:J63" si="33">E62*$C$7</f>
        <v>1139949.69</v>
      </c>
      <c r="F63" s="9">
        <f t="shared" si="33"/>
        <v>1139949.69</v>
      </c>
      <c r="G63" s="9">
        <f t="shared" si="33"/>
        <v>1139949.69</v>
      </c>
      <c r="H63" s="9">
        <f t="shared" si="33"/>
        <v>1139949.69</v>
      </c>
      <c r="I63" s="9">
        <f t="shared" si="33"/>
        <v>1139949.69</v>
      </c>
      <c r="J63" s="9">
        <f t="shared" si="33"/>
        <v>1139949.69</v>
      </c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</row>
    <row r="64" ht="16.5" customHeight="1">
      <c r="A64" s="6" t="s">
        <v>85</v>
      </c>
      <c r="B64" s="61"/>
      <c r="D64" s="7"/>
      <c r="E64" s="9">
        <f t="shared" ref="E64:J64" si="34">E63*E45</f>
        <v>10386895215</v>
      </c>
      <c r="F64" s="9">
        <f t="shared" si="34"/>
        <v>8775166777</v>
      </c>
      <c r="G64" s="9">
        <f t="shared" si="34"/>
        <v>5588861035</v>
      </c>
      <c r="H64" s="9">
        <f t="shared" si="34"/>
        <v>13726420535</v>
      </c>
      <c r="I64" s="9">
        <f t="shared" si="34"/>
        <v>4369680850</v>
      </c>
      <c r="J64" s="9">
        <f t="shared" si="34"/>
        <v>5416450551</v>
      </c>
      <c r="K64" s="9">
        <f>SUM(E64:J64)</f>
        <v>48263474963</v>
      </c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</row>
    <row r="65" ht="16.5" customHeight="1">
      <c r="A65" s="10" t="s">
        <v>86</v>
      </c>
      <c r="B65" s="71"/>
      <c r="C65" s="70"/>
      <c r="D65" s="12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</row>
    <row r="66" ht="16.5" customHeight="1">
      <c r="A66" s="6" t="s">
        <v>81</v>
      </c>
      <c r="B66" s="61"/>
      <c r="D66" s="7"/>
      <c r="E66" s="9">
        <f t="shared" ref="E66:J66" si="35">E60</f>
        <v>1637.85875</v>
      </c>
      <c r="F66" s="9">
        <f t="shared" si="35"/>
        <v>1637.85875</v>
      </c>
      <c r="G66" s="9">
        <f t="shared" si="35"/>
        <v>1637.85875</v>
      </c>
      <c r="H66" s="9">
        <f t="shared" si="35"/>
        <v>1637.85875</v>
      </c>
      <c r="I66" s="9">
        <f t="shared" si="35"/>
        <v>1637.85875</v>
      </c>
      <c r="J66" s="9">
        <f t="shared" si="35"/>
        <v>1637.85875</v>
      </c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</row>
    <row r="67" ht="16.5" customHeight="1">
      <c r="A67" s="6" t="s">
        <v>82</v>
      </c>
      <c r="B67" s="61">
        <v>0.7</v>
      </c>
      <c r="D67" s="7"/>
      <c r="E67" s="9">
        <f t="shared" ref="E67:J67" si="36">E66*$B$67</f>
        <v>1146.501125</v>
      </c>
      <c r="F67" s="9">
        <f t="shared" si="36"/>
        <v>1146.501125</v>
      </c>
      <c r="G67" s="9">
        <f t="shared" si="36"/>
        <v>1146.501125</v>
      </c>
      <c r="H67" s="9">
        <f t="shared" si="36"/>
        <v>1146.501125</v>
      </c>
      <c r="I67" s="9">
        <f t="shared" si="36"/>
        <v>1146.501125</v>
      </c>
      <c r="J67" s="9">
        <f t="shared" si="36"/>
        <v>1146.501125</v>
      </c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</row>
    <row r="68" ht="16.5" customHeight="1">
      <c r="A68" s="6" t="s">
        <v>83</v>
      </c>
      <c r="B68" s="9"/>
      <c r="C68" s="9"/>
      <c r="D68" s="7"/>
      <c r="E68" s="9">
        <f t="shared" ref="E68:J68" si="37">E67*$B$19</f>
        <v>9172.009</v>
      </c>
      <c r="F68" s="9">
        <f t="shared" si="37"/>
        <v>9172.009</v>
      </c>
      <c r="G68" s="9">
        <f t="shared" si="37"/>
        <v>9172.009</v>
      </c>
      <c r="H68" s="9">
        <f t="shared" si="37"/>
        <v>9172.009</v>
      </c>
      <c r="I68" s="9">
        <f t="shared" si="37"/>
        <v>9172.009</v>
      </c>
      <c r="J68" s="9">
        <f t="shared" si="37"/>
        <v>9172.009</v>
      </c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</row>
    <row r="69" ht="16.5" customHeight="1">
      <c r="A69" s="6" t="s">
        <v>84</v>
      </c>
      <c r="B69" s="9"/>
      <c r="C69" s="9"/>
      <c r="D69" s="7"/>
      <c r="E69" s="9">
        <f t="shared" ref="E69:J69" si="38">E68*$C$7</f>
        <v>2659882.61</v>
      </c>
      <c r="F69" s="9">
        <f t="shared" si="38"/>
        <v>2659882.61</v>
      </c>
      <c r="G69" s="9">
        <f t="shared" si="38"/>
        <v>2659882.61</v>
      </c>
      <c r="H69" s="9">
        <f t="shared" si="38"/>
        <v>2659882.61</v>
      </c>
      <c r="I69" s="9">
        <f t="shared" si="38"/>
        <v>2659882.61</v>
      </c>
      <c r="J69" s="9">
        <f t="shared" si="38"/>
        <v>2659882.61</v>
      </c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</row>
    <row r="70" ht="16.5" customHeight="1">
      <c r="A70" s="6" t="s">
        <v>85</v>
      </c>
      <c r="B70" s="9"/>
      <c r="C70" s="9"/>
      <c r="D70" s="7"/>
      <c r="E70" s="9">
        <f t="shared" ref="E70:J70" si="39">E69*E45</f>
        <v>24236088834</v>
      </c>
      <c r="F70" s="9">
        <f t="shared" si="39"/>
        <v>20475389147</v>
      </c>
      <c r="G70" s="9">
        <f t="shared" si="39"/>
        <v>13040675748</v>
      </c>
      <c r="H70" s="9">
        <f t="shared" si="39"/>
        <v>32028314582</v>
      </c>
      <c r="I70" s="9">
        <f t="shared" si="39"/>
        <v>10195921983</v>
      </c>
      <c r="J70" s="9">
        <f t="shared" si="39"/>
        <v>12638384618</v>
      </c>
      <c r="K70" s="9">
        <f>SUM(E70:J70)</f>
        <v>112614774913</v>
      </c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</row>
    <row r="71" ht="16.5" customHeight="1">
      <c r="A71" s="16" t="s">
        <v>87</v>
      </c>
      <c r="B71" s="11"/>
      <c r="C71" s="11"/>
      <c r="D71" s="12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</row>
    <row r="72" ht="16.5" customHeight="1">
      <c r="A72" s="6" t="s">
        <v>81</v>
      </c>
      <c r="B72" s="61"/>
      <c r="C72" s="9"/>
      <c r="D72" s="7"/>
      <c r="E72" s="9">
        <f t="shared" ref="E72:J72" si="40">E66</f>
        <v>1637.85875</v>
      </c>
      <c r="F72" s="9">
        <f t="shared" si="40"/>
        <v>1637.85875</v>
      </c>
      <c r="G72" s="9">
        <f t="shared" si="40"/>
        <v>1637.85875</v>
      </c>
      <c r="H72" s="9">
        <f t="shared" si="40"/>
        <v>1637.85875</v>
      </c>
      <c r="I72" s="9">
        <f t="shared" si="40"/>
        <v>1637.85875</v>
      </c>
      <c r="J72" s="9">
        <f t="shared" si="40"/>
        <v>1637.85875</v>
      </c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</row>
    <row r="73" ht="16.5" customHeight="1">
      <c r="A73" s="6" t="s">
        <v>82</v>
      </c>
      <c r="B73" s="61">
        <v>0.265</v>
      </c>
      <c r="C73" s="9"/>
      <c r="D73" s="7"/>
      <c r="E73" s="9">
        <f t="shared" ref="E73:J73" si="41">E72*$B$73</f>
        <v>434.0325688</v>
      </c>
      <c r="F73" s="9">
        <f t="shared" si="41"/>
        <v>434.0325688</v>
      </c>
      <c r="G73" s="9">
        <f t="shared" si="41"/>
        <v>434.0325688</v>
      </c>
      <c r="H73" s="9">
        <f t="shared" si="41"/>
        <v>434.0325688</v>
      </c>
      <c r="I73" s="9">
        <f t="shared" si="41"/>
        <v>434.0325688</v>
      </c>
      <c r="J73" s="9">
        <f t="shared" si="41"/>
        <v>434.0325688</v>
      </c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</row>
    <row r="74" ht="16.5" customHeight="1">
      <c r="A74" s="6" t="s">
        <v>83</v>
      </c>
      <c r="B74" s="9"/>
      <c r="C74" s="9"/>
      <c r="D74" s="7"/>
      <c r="E74" s="9">
        <f t="shared" ref="E74:J74" si="42">E73*$B$19</f>
        <v>3472.26055</v>
      </c>
      <c r="F74" s="9">
        <f t="shared" si="42"/>
        <v>3472.26055</v>
      </c>
      <c r="G74" s="9">
        <f t="shared" si="42"/>
        <v>3472.26055</v>
      </c>
      <c r="H74" s="9">
        <f t="shared" si="42"/>
        <v>3472.26055</v>
      </c>
      <c r="I74" s="9">
        <f t="shared" si="42"/>
        <v>3472.26055</v>
      </c>
      <c r="J74" s="9">
        <f t="shared" si="42"/>
        <v>3472.26055</v>
      </c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</row>
    <row r="75" ht="16.5" customHeight="1">
      <c r="A75" s="6" t="s">
        <v>84</v>
      </c>
      <c r="B75" s="9"/>
      <c r="C75" s="9"/>
      <c r="D75" s="7"/>
      <c r="E75" s="9">
        <f t="shared" ref="E75:J75" si="43">E74*$C$7</f>
        <v>1006955.56</v>
      </c>
      <c r="F75" s="9">
        <f t="shared" si="43"/>
        <v>1006955.56</v>
      </c>
      <c r="G75" s="9">
        <f t="shared" si="43"/>
        <v>1006955.56</v>
      </c>
      <c r="H75" s="9">
        <f t="shared" si="43"/>
        <v>1006955.56</v>
      </c>
      <c r="I75" s="9">
        <f t="shared" si="43"/>
        <v>1006955.56</v>
      </c>
      <c r="J75" s="9">
        <f t="shared" si="43"/>
        <v>1006955.56</v>
      </c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</row>
    <row r="76" ht="16.5" customHeight="1">
      <c r="A76" s="6" t="s">
        <v>85</v>
      </c>
      <c r="B76" s="9"/>
      <c r="C76" s="9"/>
      <c r="D76" s="7"/>
      <c r="E76" s="9">
        <f t="shared" ref="E76:J76" si="44">E75*E45</f>
        <v>9175090773</v>
      </c>
      <c r="F76" s="9">
        <f t="shared" si="44"/>
        <v>7751397320</v>
      </c>
      <c r="G76" s="9">
        <f t="shared" si="44"/>
        <v>4936827248</v>
      </c>
      <c r="H76" s="9">
        <f t="shared" si="44"/>
        <v>12125004806</v>
      </c>
      <c r="I76" s="9">
        <f t="shared" si="44"/>
        <v>3859884751</v>
      </c>
      <c r="J76" s="9">
        <f t="shared" si="44"/>
        <v>4784531320</v>
      </c>
      <c r="K76" s="9">
        <f>SUM(E76:J76)</f>
        <v>42632736217</v>
      </c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</row>
    <row r="77" ht="16.5" customHeight="1">
      <c r="A77" s="16" t="s">
        <v>88</v>
      </c>
      <c r="B77" s="11"/>
      <c r="C77" s="11"/>
      <c r="D77" s="12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</row>
    <row r="78" ht="16.5" customHeight="1">
      <c r="A78" s="6" t="s">
        <v>81</v>
      </c>
      <c r="B78" s="61"/>
      <c r="C78" s="9"/>
      <c r="D78" s="7"/>
      <c r="E78" s="9">
        <f t="shared" ref="E78:J78" si="45">E72</f>
        <v>1637.85875</v>
      </c>
      <c r="F78" s="9">
        <f t="shared" si="45"/>
        <v>1637.85875</v>
      </c>
      <c r="G78" s="9">
        <f t="shared" si="45"/>
        <v>1637.85875</v>
      </c>
      <c r="H78" s="9">
        <f t="shared" si="45"/>
        <v>1637.85875</v>
      </c>
      <c r="I78" s="9">
        <f t="shared" si="45"/>
        <v>1637.85875</v>
      </c>
      <c r="J78" s="9">
        <f t="shared" si="45"/>
        <v>1637.85875</v>
      </c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</row>
    <row r="79" ht="16.5" customHeight="1">
      <c r="A79" s="6" t="s">
        <v>82</v>
      </c>
      <c r="B79" s="8">
        <v>0.09319346355474367</v>
      </c>
      <c r="C79" s="9"/>
      <c r="D79" s="7"/>
      <c r="E79" s="9">
        <f t="shared" ref="E79:J79" si="46">E78*$B$79</f>
        <v>152.6377297</v>
      </c>
      <c r="F79" s="9">
        <f t="shared" si="46"/>
        <v>152.6377297</v>
      </c>
      <c r="G79" s="9">
        <f t="shared" si="46"/>
        <v>152.6377297</v>
      </c>
      <c r="H79" s="9">
        <f t="shared" si="46"/>
        <v>152.6377297</v>
      </c>
      <c r="I79" s="9">
        <f t="shared" si="46"/>
        <v>152.6377297</v>
      </c>
      <c r="J79" s="9">
        <f t="shared" si="46"/>
        <v>152.6377297</v>
      </c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</row>
    <row r="80" ht="16.5" customHeight="1">
      <c r="A80" s="6" t="s">
        <v>83</v>
      </c>
      <c r="B80" s="9"/>
      <c r="C80" s="9"/>
      <c r="D80" s="7"/>
      <c r="E80" s="9">
        <f t="shared" ref="E80:J80" si="47">E79*$B$19</f>
        <v>1221.101838</v>
      </c>
      <c r="F80" s="9">
        <f t="shared" si="47"/>
        <v>1221.101838</v>
      </c>
      <c r="G80" s="9">
        <f t="shared" si="47"/>
        <v>1221.101838</v>
      </c>
      <c r="H80" s="9">
        <f t="shared" si="47"/>
        <v>1221.101838</v>
      </c>
      <c r="I80" s="9">
        <f t="shared" si="47"/>
        <v>1221.101838</v>
      </c>
      <c r="J80" s="9">
        <f t="shared" si="47"/>
        <v>1221.101838</v>
      </c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</row>
    <row r="81" ht="16.5" customHeight="1">
      <c r="A81" s="6" t="s">
        <v>84</v>
      </c>
      <c r="B81" s="9"/>
      <c r="C81" s="9"/>
      <c r="D81" s="7"/>
      <c r="E81" s="9">
        <f t="shared" ref="E81:J81" si="48">E80*$C$7</f>
        <v>354119.533</v>
      </c>
      <c r="F81" s="9">
        <f t="shared" si="48"/>
        <v>354119.533</v>
      </c>
      <c r="G81" s="9">
        <f t="shared" si="48"/>
        <v>354119.533</v>
      </c>
      <c r="H81" s="9">
        <f t="shared" si="48"/>
        <v>354119.533</v>
      </c>
      <c r="I81" s="9">
        <f t="shared" si="48"/>
        <v>354119.533</v>
      </c>
      <c r="J81" s="9">
        <f t="shared" si="48"/>
        <v>354119.533</v>
      </c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</row>
    <row r="82" ht="16.5" customHeight="1">
      <c r="A82" s="6" t="s">
        <v>85</v>
      </c>
      <c r="B82" s="9"/>
      <c r="C82" s="9"/>
      <c r="D82" s="7"/>
      <c r="E82" s="9">
        <f t="shared" ref="E82:J82" si="49">E81*E51</f>
        <v>824326721.9</v>
      </c>
      <c r="F82" s="9">
        <f t="shared" si="49"/>
        <v>2703476880</v>
      </c>
      <c r="G82" s="9">
        <f t="shared" si="49"/>
        <v>1514673964</v>
      </c>
      <c r="H82" s="9">
        <f t="shared" si="49"/>
        <v>1277349704</v>
      </c>
      <c r="I82" s="9">
        <f t="shared" si="49"/>
        <v>2034831766</v>
      </c>
      <c r="J82" s="9">
        <f t="shared" si="49"/>
        <v>1258226751</v>
      </c>
      <c r="K82" s="9">
        <f>SUM(E82:J82)</f>
        <v>9612885787</v>
      </c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</row>
    <row r="83" ht="16.5" customHeight="1">
      <c r="A83" s="9"/>
      <c r="B83" s="9"/>
      <c r="C83" s="9"/>
      <c r="D83" s="7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</row>
    <row r="84" ht="16.5" customHeight="1">
      <c r="A84" s="9"/>
      <c r="B84" s="9"/>
      <c r="C84" s="9"/>
      <c r="D84" s="7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</row>
    <row r="85" ht="16.5" customHeight="1">
      <c r="A85" s="9"/>
      <c r="B85" s="9"/>
      <c r="C85" s="9"/>
      <c r="D85" s="7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</row>
    <row r="86" ht="16.5" customHeight="1">
      <c r="A86" s="9"/>
      <c r="B86" s="9"/>
      <c r="C86" s="9"/>
      <c r="D86" s="7"/>
      <c r="E86" s="8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</row>
    <row r="87" ht="16.5" customHeight="1">
      <c r="A87" s="9"/>
      <c r="B87" s="9"/>
      <c r="C87" s="9"/>
      <c r="D87" s="7"/>
      <c r="E87" s="8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</row>
    <row r="88" ht="16.5" customHeight="1">
      <c r="A88" s="9"/>
      <c r="B88" s="9"/>
      <c r="C88" s="9"/>
      <c r="D88" s="7"/>
      <c r="E88" s="8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</row>
    <row r="89" ht="16.5" customHeight="1">
      <c r="A89" s="9"/>
      <c r="B89" s="9"/>
      <c r="C89" s="9"/>
      <c r="D89" s="7"/>
      <c r="E89" s="8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</row>
    <row r="90" ht="16.5" customHeight="1">
      <c r="A90" s="9"/>
      <c r="B90" s="9"/>
      <c r="C90" s="9"/>
      <c r="D90" s="7"/>
      <c r="E90" s="8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</row>
    <row r="91" ht="16.5" customHeight="1">
      <c r="A91" s="9"/>
      <c r="B91" s="9"/>
      <c r="C91" s="9"/>
      <c r="D91" s="7"/>
      <c r="E91" s="8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</row>
    <row r="92" ht="16.5" customHeight="1">
      <c r="A92" s="9"/>
      <c r="B92" s="9"/>
      <c r="C92" s="9"/>
      <c r="D92" s="7"/>
      <c r="E92" s="8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</row>
    <row r="93" ht="16.5" customHeight="1">
      <c r="A93" s="9"/>
      <c r="B93" s="9"/>
      <c r="C93" s="9"/>
      <c r="D93" s="7"/>
      <c r="E93" s="8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</row>
    <row r="94" ht="16.5" customHeight="1">
      <c r="A94" s="9"/>
      <c r="B94" s="9"/>
      <c r="C94" s="9"/>
      <c r="D94" s="7"/>
      <c r="E94" s="8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</row>
    <row r="95" ht="16.5" customHeight="1">
      <c r="A95" s="9"/>
      <c r="B95" s="9"/>
      <c r="C95" s="9"/>
      <c r="D95" s="7"/>
      <c r="E95" s="8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</row>
    <row r="96" ht="16.5" customHeight="1">
      <c r="A96" s="9"/>
      <c r="B96" s="9"/>
      <c r="C96" s="9"/>
      <c r="D96" s="7"/>
      <c r="E96" s="8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</row>
    <row r="97" ht="16.5" customHeight="1">
      <c r="A97" s="9"/>
      <c r="B97" s="9"/>
      <c r="C97" s="9"/>
      <c r="D97" s="7"/>
      <c r="E97" s="8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</row>
    <row r="98" ht="16.5" customHeight="1">
      <c r="A98" s="9"/>
      <c r="B98" s="9"/>
      <c r="C98" s="9"/>
      <c r="D98" s="7"/>
      <c r="E98" s="8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</row>
    <row r="99" ht="16.5" customHeight="1">
      <c r="A99" s="9"/>
      <c r="B99" s="9"/>
      <c r="C99" s="9"/>
      <c r="D99" s="7"/>
      <c r="E99" s="8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</row>
    <row r="100" ht="16.5" customHeight="1">
      <c r="A100" s="9"/>
      <c r="B100" s="9"/>
      <c r="C100" s="9"/>
      <c r="D100" s="7"/>
      <c r="E100" s="8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</row>
    <row r="101" ht="16.5" customHeight="1">
      <c r="A101" s="9"/>
      <c r="B101" s="9"/>
      <c r="C101" s="9"/>
      <c r="D101" s="7"/>
      <c r="E101" s="8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</row>
    <row r="102" ht="16.5" customHeight="1">
      <c r="A102" s="9"/>
      <c r="B102" s="9"/>
      <c r="C102" s="9"/>
      <c r="D102" s="7"/>
      <c r="E102" s="8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</row>
    <row r="103" ht="16.5" customHeight="1">
      <c r="A103" s="9"/>
      <c r="B103" s="9"/>
      <c r="C103" s="9"/>
      <c r="D103" s="7"/>
      <c r="E103" s="8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</row>
    <row r="104" ht="16.5" customHeight="1">
      <c r="A104" s="9"/>
      <c r="B104" s="9"/>
      <c r="C104" s="9"/>
      <c r="D104" s="7"/>
      <c r="E104" s="8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</row>
    <row r="105" ht="16.5" customHeight="1">
      <c r="A105" s="9"/>
      <c r="B105" s="9"/>
      <c r="C105" s="9"/>
      <c r="D105" s="7"/>
      <c r="E105" s="8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</row>
    <row r="106" ht="16.5" customHeight="1">
      <c r="A106" s="9"/>
      <c r="B106" s="9"/>
      <c r="C106" s="9"/>
      <c r="D106" s="7"/>
      <c r="E106" s="8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</row>
    <row r="107" ht="16.5" customHeight="1">
      <c r="A107" s="9"/>
      <c r="B107" s="9"/>
      <c r="C107" s="9"/>
      <c r="D107" s="7"/>
      <c r="E107" s="8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</row>
    <row r="108" ht="16.5" customHeight="1">
      <c r="A108" s="9"/>
      <c r="B108" s="9"/>
      <c r="C108" s="9"/>
      <c r="D108" s="7"/>
      <c r="E108" s="8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</row>
    <row r="109" ht="16.5" customHeight="1">
      <c r="A109" s="9"/>
      <c r="B109" s="9"/>
      <c r="C109" s="9"/>
      <c r="D109" s="7"/>
      <c r="E109" s="8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</row>
    <row r="110" ht="16.5" customHeight="1">
      <c r="A110" s="9"/>
      <c r="B110" s="9"/>
      <c r="C110" s="9"/>
      <c r="D110" s="7"/>
      <c r="E110" s="8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</row>
    <row r="111" ht="16.5" customHeight="1">
      <c r="A111" s="9"/>
      <c r="B111" s="9"/>
      <c r="C111" s="9"/>
      <c r="D111" s="7"/>
      <c r="E111" s="8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</row>
    <row r="112" ht="16.5" customHeight="1">
      <c r="A112" s="9"/>
      <c r="B112" s="9"/>
      <c r="C112" s="9"/>
      <c r="D112" s="7"/>
      <c r="E112" s="8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</row>
    <row r="113" ht="16.5" customHeight="1">
      <c r="A113" s="9"/>
      <c r="B113" s="9"/>
      <c r="C113" s="9"/>
      <c r="D113" s="7"/>
      <c r="E113" s="8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</row>
    <row r="114" ht="16.5" customHeight="1">
      <c r="A114" s="9"/>
      <c r="B114" s="9"/>
      <c r="C114" s="9"/>
      <c r="D114" s="7"/>
      <c r="E114" s="8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</row>
    <row r="115" ht="16.5" customHeight="1">
      <c r="A115" s="9"/>
      <c r="B115" s="9"/>
      <c r="C115" s="9"/>
      <c r="D115" s="7"/>
      <c r="E115" s="8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</row>
    <row r="116" ht="16.5" customHeight="1">
      <c r="A116" s="9"/>
      <c r="B116" s="9"/>
      <c r="C116" s="9"/>
      <c r="D116" s="7"/>
      <c r="E116" s="8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</row>
    <row r="117" ht="16.5" customHeight="1">
      <c r="A117" s="9"/>
      <c r="B117" s="9"/>
      <c r="C117" s="9"/>
      <c r="D117" s="7"/>
      <c r="E117" s="8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</row>
    <row r="118" ht="16.5" customHeight="1">
      <c r="A118" s="9"/>
      <c r="B118" s="9"/>
      <c r="C118" s="9"/>
      <c r="D118" s="7"/>
      <c r="E118" s="8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</row>
    <row r="119" ht="16.5" customHeight="1">
      <c r="A119" s="9"/>
      <c r="B119" s="9"/>
      <c r="C119" s="9"/>
      <c r="D119" s="7"/>
      <c r="E119" s="8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</row>
    <row r="120" ht="16.5" customHeight="1">
      <c r="A120" s="9"/>
      <c r="B120" s="9"/>
      <c r="C120" s="9"/>
      <c r="D120" s="7"/>
      <c r="E120" s="8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</row>
    <row r="121" ht="16.5" customHeight="1">
      <c r="A121" s="9"/>
      <c r="B121" s="9"/>
      <c r="C121" s="9"/>
      <c r="D121" s="7"/>
      <c r="E121" s="8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</row>
    <row r="122" ht="16.5" customHeight="1">
      <c r="A122" s="9"/>
      <c r="B122" s="9"/>
      <c r="C122" s="9"/>
      <c r="D122" s="7"/>
      <c r="E122" s="8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</row>
    <row r="123" ht="16.5" customHeight="1">
      <c r="A123" s="9"/>
      <c r="B123" s="9"/>
      <c r="C123" s="9"/>
      <c r="D123" s="7"/>
      <c r="E123" s="8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</row>
    <row r="124" ht="16.5" customHeight="1">
      <c r="A124" s="9"/>
      <c r="B124" s="9"/>
      <c r="C124" s="9"/>
      <c r="D124" s="7"/>
      <c r="E124" s="8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</row>
    <row r="125" ht="16.5" customHeight="1">
      <c r="A125" s="9"/>
      <c r="B125" s="9"/>
      <c r="C125" s="9"/>
      <c r="D125" s="7"/>
      <c r="E125" s="8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</row>
    <row r="126" ht="16.5" customHeight="1">
      <c r="A126" s="9"/>
      <c r="B126" s="9"/>
      <c r="C126" s="9"/>
      <c r="D126" s="7"/>
      <c r="E126" s="8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</row>
    <row r="127" ht="16.5" customHeight="1">
      <c r="A127" s="9"/>
      <c r="B127" s="9"/>
      <c r="C127" s="9"/>
      <c r="D127" s="7"/>
      <c r="E127" s="8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</row>
    <row r="128" ht="16.5" customHeight="1">
      <c r="A128" s="9"/>
      <c r="B128" s="9"/>
      <c r="C128" s="9"/>
      <c r="D128" s="7"/>
      <c r="E128" s="8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</row>
    <row r="129" ht="16.5" customHeight="1">
      <c r="A129" s="9"/>
      <c r="B129" s="9"/>
      <c r="C129" s="9"/>
      <c r="D129" s="7"/>
      <c r="E129" s="8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</row>
    <row r="130" ht="16.5" customHeight="1">
      <c r="A130" s="9"/>
      <c r="B130" s="9"/>
      <c r="C130" s="9"/>
      <c r="D130" s="7"/>
      <c r="E130" s="8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</row>
    <row r="131" ht="16.5" customHeight="1">
      <c r="A131" s="9"/>
      <c r="B131" s="9"/>
      <c r="C131" s="9"/>
      <c r="D131" s="7"/>
      <c r="E131" s="8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</row>
    <row r="132" ht="16.5" customHeight="1">
      <c r="A132" s="9"/>
      <c r="B132" s="9"/>
      <c r="C132" s="9"/>
      <c r="D132" s="7"/>
      <c r="E132" s="8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</row>
    <row r="133" ht="16.5" customHeight="1">
      <c r="A133" s="9"/>
      <c r="B133" s="9"/>
      <c r="C133" s="9"/>
      <c r="D133" s="7"/>
      <c r="E133" s="8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</row>
    <row r="134" ht="16.5" customHeight="1">
      <c r="A134" s="9"/>
      <c r="B134" s="9"/>
      <c r="C134" s="9"/>
      <c r="D134" s="7"/>
      <c r="E134" s="8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</row>
    <row r="135" ht="16.5" customHeight="1">
      <c r="A135" s="9"/>
      <c r="B135" s="9"/>
      <c r="C135" s="9"/>
      <c r="D135" s="7"/>
      <c r="E135" s="8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</row>
    <row r="136" ht="16.5" customHeight="1">
      <c r="A136" s="9"/>
      <c r="B136" s="9"/>
      <c r="C136" s="9"/>
      <c r="D136" s="7"/>
      <c r="E136" s="8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</row>
    <row r="137" ht="16.5" customHeight="1">
      <c r="A137" s="9"/>
      <c r="B137" s="9"/>
      <c r="C137" s="9"/>
      <c r="D137" s="7"/>
      <c r="E137" s="8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</row>
    <row r="138" ht="16.5" customHeight="1">
      <c r="A138" s="9"/>
      <c r="B138" s="9"/>
      <c r="C138" s="9"/>
      <c r="D138" s="7"/>
      <c r="E138" s="8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</row>
    <row r="139" ht="16.5" customHeight="1">
      <c r="A139" s="9"/>
      <c r="B139" s="9"/>
      <c r="C139" s="9"/>
      <c r="D139" s="7"/>
      <c r="E139" s="8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</row>
    <row r="140" ht="16.5" customHeight="1">
      <c r="A140" s="9"/>
      <c r="B140" s="9"/>
      <c r="C140" s="9"/>
      <c r="D140" s="7"/>
      <c r="E140" s="8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</row>
    <row r="141" ht="16.5" customHeight="1">
      <c r="A141" s="9"/>
      <c r="B141" s="9"/>
      <c r="C141" s="9"/>
      <c r="D141" s="7"/>
      <c r="E141" s="8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</row>
    <row r="142" ht="16.5" customHeight="1">
      <c r="A142" s="9"/>
      <c r="B142" s="9"/>
      <c r="C142" s="9"/>
      <c r="D142" s="7"/>
      <c r="E142" s="8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</row>
    <row r="143" ht="16.5" customHeight="1">
      <c r="A143" s="9"/>
      <c r="B143" s="9"/>
      <c r="C143" s="9"/>
      <c r="D143" s="7"/>
      <c r="E143" s="8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</row>
    <row r="144" ht="16.5" customHeight="1">
      <c r="A144" s="9"/>
      <c r="B144" s="9"/>
      <c r="C144" s="9"/>
      <c r="D144" s="7"/>
      <c r="E144" s="8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</row>
    <row r="145" ht="16.5" customHeight="1">
      <c r="A145" s="9"/>
      <c r="B145" s="9"/>
      <c r="C145" s="9"/>
      <c r="D145" s="7"/>
      <c r="E145" s="8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</row>
    <row r="146" ht="16.5" customHeight="1">
      <c r="A146" s="9"/>
      <c r="B146" s="9"/>
      <c r="C146" s="9"/>
      <c r="D146" s="7"/>
      <c r="E146" s="8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</row>
    <row r="147" ht="16.5" customHeight="1">
      <c r="A147" s="9"/>
      <c r="B147" s="9"/>
      <c r="C147" s="9"/>
      <c r="D147" s="7"/>
      <c r="E147" s="8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</row>
    <row r="148" ht="16.5" customHeight="1">
      <c r="A148" s="9"/>
      <c r="B148" s="9"/>
      <c r="C148" s="9"/>
      <c r="D148" s="7"/>
      <c r="E148" s="8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</row>
    <row r="149" ht="16.5" customHeight="1">
      <c r="A149" s="9"/>
      <c r="B149" s="9"/>
      <c r="C149" s="9"/>
      <c r="D149" s="7"/>
      <c r="E149" s="8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</row>
    <row r="150" ht="16.5" customHeight="1">
      <c r="A150" s="9"/>
      <c r="B150" s="9"/>
      <c r="C150" s="9"/>
      <c r="D150" s="7"/>
      <c r="E150" s="8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</row>
    <row r="151" ht="16.5" customHeight="1">
      <c r="A151" s="9"/>
      <c r="B151" s="9"/>
      <c r="C151" s="9"/>
      <c r="D151" s="7"/>
      <c r="E151" s="8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</row>
    <row r="152" ht="16.5" customHeight="1">
      <c r="A152" s="9"/>
      <c r="B152" s="9"/>
      <c r="C152" s="9"/>
      <c r="D152" s="7"/>
      <c r="E152" s="8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</row>
    <row r="153" ht="16.5" customHeight="1">
      <c r="A153" s="9"/>
      <c r="B153" s="9"/>
      <c r="C153" s="9"/>
      <c r="D153" s="7"/>
      <c r="E153" s="8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</row>
    <row r="154" ht="16.5" customHeight="1">
      <c r="A154" s="9"/>
      <c r="B154" s="9"/>
      <c r="C154" s="9"/>
      <c r="D154" s="7"/>
      <c r="E154" s="8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</row>
    <row r="155" ht="16.5" customHeight="1">
      <c r="A155" s="9"/>
      <c r="B155" s="9"/>
      <c r="C155" s="9"/>
      <c r="D155" s="7"/>
      <c r="E155" s="8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</row>
    <row r="156" ht="16.5" customHeight="1">
      <c r="A156" s="9"/>
      <c r="B156" s="9"/>
      <c r="C156" s="9"/>
      <c r="D156" s="7"/>
      <c r="E156" s="8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</row>
    <row r="157" ht="16.5" customHeight="1">
      <c r="A157" s="9"/>
      <c r="B157" s="9"/>
      <c r="C157" s="9"/>
      <c r="D157" s="7"/>
      <c r="E157" s="8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</row>
    <row r="158" ht="16.5" customHeight="1">
      <c r="A158" s="9"/>
      <c r="B158" s="9"/>
      <c r="C158" s="9"/>
      <c r="D158" s="7"/>
      <c r="E158" s="8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</row>
    <row r="159" ht="16.5" customHeight="1">
      <c r="A159" s="9"/>
      <c r="B159" s="9"/>
      <c r="C159" s="9"/>
      <c r="D159" s="7"/>
      <c r="E159" s="8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</row>
    <row r="160" ht="16.5" customHeight="1">
      <c r="A160" s="9"/>
      <c r="B160" s="9"/>
      <c r="C160" s="9"/>
      <c r="D160" s="7"/>
      <c r="E160" s="8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</row>
    <row r="161" ht="16.5" customHeight="1">
      <c r="A161" s="9"/>
      <c r="B161" s="9"/>
      <c r="C161" s="9"/>
      <c r="D161" s="7"/>
      <c r="E161" s="8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</row>
    <row r="162" ht="16.5" customHeight="1">
      <c r="A162" s="9"/>
      <c r="B162" s="9"/>
      <c r="C162" s="9"/>
      <c r="D162" s="7"/>
      <c r="E162" s="8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</row>
    <row r="163" ht="16.5" customHeight="1">
      <c r="A163" s="9"/>
      <c r="B163" s="9"/>
      <c r="C163" s="9"/>
      <c r="D163" s="7"/>
      <c r="E163" s="8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</row>
    <row r="164" ht="16.5" customHeight="1">
      <c r="A164" s="9"/>
      <c r="B164" s="9"/>
      <c r="C164" s="9"/>
      <c r="D164" s="7"/>
      <c r="E164" s="8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</row>
    <row r="165" ht="16.5" customHeight="1">
      <c r="A165" s="9"/>
      <c r="B165" s="9"/>
      <c r="C165" s="9"/>
      <c r="D165" s="7"/>
      <c r="E165" s="8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</row>
    <row r="166" ht="16.5" customHeight="1">
      <c r="A166" s="9"/>
      <c r="B166" s="9"/>
      <c r="C166" s="9"/>
      <c r="D166" s="7"/>
      <c r="E166" s="8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</row>
    <row r="167" ht="16.5" customHeight="1">
      <c r="A167" s="9"/>
      <c r="B167" s="9"/>
      <c r="C167" s="9"/>
      <c r="D167" s="7"/>
      <c r="E167" s="8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</row>
    <row r="168" ht="16.5" customHeight="1">
      <c r="A168" s="9"/>
      <c r="B168" s="9"/>
      <c r="C168" s="9"/>
      <c r="D168" s="7"/>
      <c r="E168" s="8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</row>
    <row r="169" ht="16.5" customHeight="1">
      <c r="A169" s="9"/>
      <c r="B169" s="9"/>
      <c r="C169" s="9"/>
      <c r="D169" s="7"/>
      <c r="E169" s="8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</row>
    <row r="170" ht="16.5" customHeight="1">
      <c r="A170" s="9"/>
      <c r="B170" s="9"/>
      <c r="C170" s="9"/>
      <c r="D170" s="7"/>
      <c r="E170" s="8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</row>
    <row r="171" ht="16.5" customHeight="1">
      <c r="A171" s="9"/>
      <c r="B171" s="9"/>
      <c r="C171" s="9"/>
      <c r="D171" s="7"/>
      <c r="E171" s="8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</row>
    <row r="172" ht="16.5" customHeight="1">
      <c r="A172" s="9"/>
      <c r="B172" s="9"/>
      <c r="C172" s="9"/>
      <c r="D172" s="7"/>
      <c r="E172" s="8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</row>
    <row r="173" ht="16.5" customHeight="1">
      <c r="A173" s="9"/>
      <c r="B173" s="9"/>
      <c r="C173" s="9"/>
      <c r="D173" s="7"/>
      <c r="E173" s="8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</row>
    <row r="174" ht="16.5" customHeight="1">
      <c r="A174" s="9"/>
      <c r="B174" s="9"/>
      <c r="C174" s="9"/>
      <c r="D174" s="7"/>
      <c r="E174" s="8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</row>
    <row r="175" ht="16.5" customHeight="1">
      <c r="A175" s="9"/>
      <c r="B175" s="9"/>
      <c r="C175" s="9"/>
      <c r="D175" s="7"/>
      <c r="E175" s="8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</row>
    <row r="176" ht="16.5" customHeight="1">
      <c r="A176" s="9"/>
      <c r="B176" s="9"/>
      <c r="C176" s="9"/>
      <c r="D176" s="7"/>
      <c r="E176" s="8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</row>
    <row r="177" ht="16.5" customHeight="1">
      <c r="A177" s="9"/>
      <c r="B177" s="9"/>
      <c r="C177" s="9"/>
      <c r="D177" s="7"/>
      <c r="E177" s="8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</row>
    <row r="178" ht="16.5" customHeight="1">
      <c r="A178" s="9"/>
      <c r="B178" s="9"/>
      <c r="C178" s="9"/>
      <c r="D178" s="7"/>
      <c r="E178" s="8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</row>
    <row r="179" ht="16.5" customHeight="1">
      <c r="A179" s="9"/>
      <c r="B179" s="9"/>
      <c r="C179" s="9"/>
      <c r="D179" s="7"/>
      <c r="E179" s="8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</row>
    <row r="180" ht="16.5" customHeight="1">
      <c r="A180" s="9"/>
      <c r="B180" s="9"/>
      <c r="C180" s="9"/>
      <c r="D180" s="7"/>
      <c r="E180" s="8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</row>
    <row r="181" ht="16.5" customHeight="1">
      <c r="A181" s="9"/>
      <c r="B181" s="9"/>
      <c r="C181" s="9"/>
      <c r="D181" s="7"/>
      <c r="E181" s="8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</row>
    <row r="182" ht="16.5" customHeight="1">
      <c r="A182" s="9"/>
      <c r="B182" s="9"/>
      <c r="C182" s="9"/>
      <c r="D182" s="7"/>
      <c r="E182" s="8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</row>
    <row r="183" ht="16.5" customHeight="1">
      <c r="A183" s="9"/>
      <c r="B183" s="9"/>
      <c r="C183" s="9"/>
      <c r="D183" s="7"/>
      <c r="E183" s="8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</row>
    <row r="184" ht="16.5" customHeight="1">
      <c r="A184" s="9"/>
      <c r="B184" s="9"/>
      <c r="C184" s="9"/>
      <c r="D184" s="7"/>
      <c r="E184" s="8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</row>
    <row r="185" ht="16.5" customHeight="1">
      <c r="A185" s="9"/>
      <c r="B185" s="9"/>
      <c r="C185" s="9"/>
      <c r="D185" s="7"/>
      <c r="E185" s="8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</row>
    <row r="186" ht="16.5" customHeight="1">
      <c r="A186" s="9"/>
      <c r="B186" s="9"/>
      <c r="C186" s="9"/>
      <c r="D186" s="7"/>
      <c r="E186" s="8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</row>
    <row r="187" ht="16.5" customHeight="1">
      <c r="A187" s="9"/>
      <c r="B187" s="9"/>
      <c r="C187" s="9"/>
      <c r="D187" s="7"/>
      <c r="E187" s="8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</row>
    <row r="188" ht="16.5" customHeight="1">
      <c r="A188" s="9"/>
      <c r="B188" s="9"/>
      <c r="C188" s="9"/>
      <c r="D188" s="7"/>
      <c r="E188" s="8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</row>
    <row r="189" ht="16.5" customHeight="1">
      <c r="A189" s="9"/>
      <c r="B189" s="9"/>
      <c r="C189" s="9"/>
      <c r="D189" s="7"/>
      <c r="E189" s="8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</row>
    <row r="190" ht="16.5" customHeight="1">
      <c r="A190" s="9"/>
      <c r="B190" s="9"/>
      <c r="C190" s="9"/>
      <c r="D190" s="7"/>
      <c r="E190" s="8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</row>
    <row r="191" ht="16.5" customHeight="1">
      <c r="A191" s="9"/>
      <c r="B191" s="9"/>
      <c r="C191" s="9"/>
      <c r="D191" s="7"/>
      <c r="E191" s="8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</row>
    <row r="192" ht="16.5" customHeight="1">
      <c r="A192" s="9"/>
      <c r="B192" s="9"/>
      <c r="C192" s="9"/>
      <c r="D192" s="7"/>
      <c r="E192" s="8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</row>
    <row r="193" ht="16.5" customHeight="1">
      <c r="A193" s="9"/>
      <c r="B193" s="9"/>
      <c r="C193" s="9"/>
      <c r="D193" s="7"/>
      <c r="E193" s="8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</row>
    <row r="194" ht="16.5" customHeight="1">
      <c r="A194" s="9"/>
      <c r="B194" s="9"/>
      <c r="C194" s="9"/>
      <c r="D194" s="7"/>
      <c r="E194" s="8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</row>
    <row r="195" ht="16.5" customHeight="1">
      <c r="A195" s="9"/>
      <c r="B195" s="9"/>
      <c r="C195" s="9"/>
      <c r="D195" s="7"/>
      <c r="E195" s="8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</row>
    <row r="196" ht="16.5" customHeight="1">
      <c r="A196" s="9"/>
      <c r="B196" s="9"/>
      <c r="C196" s="9"/>
      <c r="D196" s="7"/>
      <c r="E196" s="8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</row>
    <row r="197" ht="16.5" customHeight="1">
      <c r="A197" s="9"/>
      <c r="B197" s="9"/>
      <c r="C197" s="9"/>
      <c r="D197" s="7"/>
      <c r="E197" s="8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</row>
    <row r="198" ht="16.5" customHeight="1">
      <c r="A198" s="9"/>
      <c r="B198" s="9"/>
      <c r="C198" s="9"/>
      <c r="D198" s="7"/>
      <c r="E198" s="8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</row>
    <row r="199" ht="16.5" customHeight="1">
      <c r="A199" s="9"/>
      <c r="B199" s="9"/>
      <c r="C199" s="9"/>
      <c r="D199" s="7"/>
      <c r="E199" s="8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</row>
    <row r="200" ht="16.5" customHeight="1">
      <c r="A200" s="9"/>
      <c r="B200" s="9"/>
      <c r="C200" s="9"/>
      <c r="D200" s="7"/>
      <c r="E200" s="8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</row>
    <row r="201" ht="16.5" customHeight="1">
      <c r="A201" s="9"/>
      <c r="B201" s="9"/>
      <c r="C201" s="9"/>
      <c r="D201" s="7"/>
      <c r="E201" s="8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</row>
    <row r="202" ht="16.5" customHeight="1">
      <c r="A202" s="9"/>
      <c r="B202" s="9"/>
      <c r="C202" s="9"/>
      <c r="D202" s="7"/>
      <c r="E202" s="8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</row>
    <row r="203" ht="16.5" customHeight="1">
      <c r="A203" s="9"/>
      <c r="B203" s="9"/>
      <c r="C203" s="9"/>
      <c r="D203" s="7"/>
      <c r="E203" s="8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</row>
    <row r="204" ht="16.5" customHeight="1">
      <c r="A204" s="9"/>
      <c r="B204" s="9"/>
      <c r="C204" s="9"/>
      <c r="D204" s="7"/>
      <c r="E204" s="8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</row>
    <row r="205" ht="16.5" customHeight="1">
      <c r="A205" s="9"/>
      <c r="B205" s="9"/>
      <c r="C205" s="9"/>
      <c r="D205" s="7"/>
      <c r="E205" s="8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</row>
    <row r="206" ht="16.5" customHeight="1">
      <c r="A206" s="9"/>
      <c r="B206" s="9"/>
      <c r="C206" s="9"/>
      <c r="D206" s="7"/>
      <c r="E206" s="8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</row>
    <row r="207" ht="16.5" customHeight="1">
      <c r="A207" s="9"/>
      <c r="B207" s="9"/>
      <c r="C207" s="9"/>
      <c r="D207" s="7"/>
      <c r="E207" s="8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</row>
    <row r="208" ht="16.5" customHeight="1">
      <c r="A208" s="9"/>
      <c r="B208" s="9"/>
      <c r="C208" s="9"/>
      <c r="D208" s="7"/>
      <c r="E208" s="8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</row>
    <row r="209" ht="16.5" customHeight="1">
      <c r="A209" s="9"/>
      <c r="B209" s="9"/>
      <c r="C209" s="9"/>
      <c r="D209" s="7"/>
      <c r="E209" s="8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</row>
    <row r="210" ht="16.5" customHeight="1">
      <c r="A210" s="9"/>
      <c r="B210" s="9"/>
      <c r="C210" s="9"/>
      <c r="D210" s="7"/>
      <c r="E210" s="8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</row>
    <row r="211" ht="16.5" customHeight="1">
      <c r="A211" s="9"/>
      <c r="B211" s="9"/>
      <c r="C211" s="9"/>
      <c r="D211" s="7"/>
      <c r="E211" s="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</row>
    <row r="212" ht="16.5" customHeight="1">
      <c r="A212" s="9"/>
      <c r="B212" s="9"/>
      <c r="C212" s="9"/>
      <c r="D212" s="7"/>
      <c r="E212" s="8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</row>
    <row r="213" ht="16.5" customHeight="1">
      <c r="A213" s="9"/>
      <c r="B213" s="9"/>
      <c r="C213" s="9"/>
      <c r="D213" s="7"/>
      <c r="E213" s="8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</row>
    <row r="214" ht="16.5" customHeight="1">
      <c r="A214" s="9"/>
      <c r="B214" s="9"/>
      <c r="C214" s="9"/>
      <c r="D214" s="7"/>
      <c r="E214" s="8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</row>
    <row r="215" ht="16.5" customHeight="1">
      <c r="A215" s="9"/>
      <c r="B215" s="9"/>
      <c r="C215" s="9"/>
      <c r="D215" s="7"/>
      <c r="E215" s="8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</row>
    <row r="216" ht="16.5" customHeight="1">
      <c r="A216" s="9"/>
      <c r="B216" s="9"/>
      <c r="C216" s="9"/>
      <c r="D216" s="7"/>
      <c r="E216" s="8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</row>
    <row r="217" ht="16.5" customHeight="1">
      <c r="A217" s="9"/>
      <c r="B217" s="9"/>
      <c r="C217" s="9"/>
      <c r="D217" s="7"/>
      <c r="E217" s="8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</row>
    <row r="218" ht="16.5" customHeight="1">
      <c r="A218" s="9"/>
      <c r="B218" s="9"/>
      <c r="C218" s="9"/>
      <c r="D218" s="7"/>
      <c r="E218" s="8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</row>
    <row r="219" ht="16.5" customHeight="1">
      <c r="A219" s="9"/>
      <c r="B219" s="9"/>
      <c r="C219" s="9"/>
      <c r="D219" s="7"/>
      <c r="E219" s="8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</row>
    <row r="220" ht="16.5" customHeight="1">
      <c r="A220" s="9"/>
      <c r="B220" s="9"/>
      <c r="C220" s="9"/>
      <c r="D220" s="7"/>
      <c r="E220" s="8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</row>
    <row r="221" ht="16.5" customHeight="1">
      <c r="A221" s="9"/>
      <c r="B221" s="9"/>
      <c r="C221" s="9"/>
      <c r="D221" s="7"/>
      <c r="E221" s="8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</row>
    <row r="222" ht="16.5" customHeight="1">
      <c r="A222" s="9"/>
      <c r="B222" s="9"/>
      <c r="C222" s="9"/>
      <c r="D222" s="7"/>
      <c r="E222" s="8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</row>
    <row r="223" ht="16.5" customHeight="1">
      <c r="A223" s="9"/>
      <c r="B223" s="9"/>
      <c r="C223" s="9"/>
      <c r="D223" s="7"/>
      <c r="E223" s="8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</row>
    <row r="224" ht="16.5" customHeight="1">
      <c r="A224" s="9"/>
      <c r="B224" s="9"/>
      <c r="C224" s="9"/>
      <c r="D224" s="7"/>
      <c r="E224" s="8"/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</row>
    <row r="225" ht="16.5" customHeight="1">
      <c r="A225" s="9"/>
      <c r="B225" s="9"/>
      <c r="C225" s="9"/>
      <c r="D225" s="7"/>
      <c r="E225" s="8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</row>
    <row r="226" ht="16.5" customHeight="1">
      <c r="A226" s="9"/>
      <c r="B226" s="9"/>
      <c r="C226" s="9"/>
      <c r="D226" s="7"/>
      <c r="E226" s="8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</row>
    <row r="227" ht="16.5" customHeight="1">
      <c r="A227" s="9"/>
      <c r="B227" s="9"/>
      <c r="C227" s="9"/>
      <c r="D227" s="7"/>
      <c r="E227" s="8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</row>
    <row r="228" ht="16.5" customHeight="1">
      <c r="A228" s="9"/>
      <c r="B228" s="9"/>
      <c r="C228" s="9"/>
      <c r="D228" s="7"/>
      <c r="E228" s="8"/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</row>
    <row r="229" ht="16.5" customHeight="1">
      <c r="A229" s="9"/>
      <c r="B229" s="9"/>
      <c r="C229" s="9"/>
      <c r="D229" s="7"/>
      <c r="E229" s="8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</row>
    <row r="230" ht="16.5" customHeight="1">
      <c r="A230" s="9"/>
      <c r="B230" s="9"/>
      <c r="C230" s="9"/>
      <c r="D230" s="7"/>
      <c r="E230" s="8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</row>
    <row r="231" ht="16.5" customHeight="1">
      <c r="A231" s="9"/>
      <c r="B231" s="9"/>
      <c r="C231" s="9"/>
      <c r="D231" s="7"/>
      <c r="E231" s="8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</row>
    <row r="232" ht="16.5" customHeight="1">
      <c r="A232" s="9"/>
      <c r="B232" s="9"/>
      <c r="C232" s="9"/>
      <c r="D232" s="7"/>
      <c r="E232" s="8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</row>
    <row r="233" ht="16.5" customHeight="1">
      <c r="A233" s="9"/>
      <c r="B233" s="9"/>
      <c r="C233" s="9"/>
      <c r="D233" s="7"/>
      <c r="E233" s="8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</row>
    <row r="234" ht="16.5" customHeight="1">
      <c r="A234" s="9"/>
      <c r="B234" s="9"/>
      <c r="C234" s="9"/>
      <c r="D234" s="7"/>
      <c r="E234" s="8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</row>
    <row r="235" ht="16.5" customHeight="1">
      <c r="A235" s="9"/>
      <c r="B235" s="9"/>
      <c r="C235" s="9"/>
      <c r="D235" s="7"/>
      <c r="E235" s="8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</row>
    <row r="236" ht="16.5" customHeight="1">
      <c r="A236" s="9"/>
      <c r="B236" s="9"/>
      <c r="C236" s="9"/>
      <c r="D236" s="7"/>
      <c r="E236" s="8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</row>
    <row r="237" ht="16.5" customHeight="1">
      <c r="A237" s="9"/>
      <c r="B237" s="9"/>
      <c r="C237" s="9"/>
      <c r="D237" s="7"/>
      <c r="E237" s="8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</row>
    <row r="238" ht="16.5" customHeight="1">
      <c r="A238" s="9"/>
      <c r="B238" s="9"/>
      <c r="C238" s="9"/>
      <c r="D238" s="7"/>
      <c r="E238" s="8"/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</row>
    <row r="239" ht="16.5" customHeight="1">
      <c r="A239" s="9"/>
      <c r="B239" s="9"/>
      <c r="C239" s="9"/>
      <c r="D239" s="7"/>
      <c r="E239" s="8"/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</row>
    <row r="240" ht="16.5" customHeight="1">
      <c r="A240" s="9"/>
      <c r="B240" s="9"/>
      <c r="C240" s="9"/>
      <c r="D240" s="7"/>
      <c r="E240" s="8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</row>
    <row r="241" ht="16.5" customHeight="1">
      <c r="A241" s="9"/>
      <c r="B241" s="9"/>
      <c r="C241" s="9"/>
      <c r="D241" s="7"/>
      <c r="E241" s="8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</row>
    <row r="242" ht="16.5" customHeight="1">
      <c r="A242" s="9"/>
      <c r="B242" s="9"/>
      <c r="C242" s="9"/>
      <c r="D242" s="7"/>
      <c r="E242" s="8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</row>
    <row r="243" ht="16.5" customHeight="1">
      <c r="A243" s="9"/>
      <c r="B243" s="9"/>
      <c r="C243" s="9"/>
      <c r="D243" s="7"/>
      <c r="E243" s="8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</row>
    <row r="244" ht="16.5" customHeight="1">
      <c r="A244" s="9"/>
      <c r="B244" s="9"/>
      <c r="C244" s="9"/>
      <c r="D244" s="7"/>
      <c r="E244" s="8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</row>
    <row r="245" ht="16.5" customHeight="1">
      <c r="A245" s="9"/>
      <c r="B245" s="9"/>
      <c r="C245" s="9"/>
      <c r="D245" s="7"/>
      <c r="E245" s="8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</row>
    <row r="246" ht="16.5" customHeight="1">
      <c r="A246" s="9"/>
      <c r="B246" s="9"/>
      <c r="C246" s="9"/>
      <c r="D246" s="7"/>
      <c r="E246" s="8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</row>
    <row r="247" ht="16.5" customHeight="1">
      <c r="A247" s="9"/>
      <c r="B247" s="9"/>
      <c r="C247" s="9"/>
      <c r="D247" s="7"/>
      <c r="E247" s="8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</row>
    <row r="248" ht="16.5" customHeight="1">
      <c r="A248" s="9"/>
      <c r="B248" s="9"/>
      <c r="C248" s="9"/>
      <c r="D248" s="7"/>
      <c r="E248" s="8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</row>
    <row r="249" ht="16.5" customHeight="1">
      <c r="A249" s="9"/>
      <c r="B249" s="9"/>
      <c r="C249" s="9"/>
      <c r="D249" s="7"/>
      <c r="E249" s="8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</row>
    <row r="250" ht="16.5" customHeight="1">
      <c r="A250" s="9"/>
      <c r="B250" s="9"/>
      <c r="C250" s="9"/>
      <c r="D250" s="7"/>
      <c r="E250" s="8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</row>
    <row r="251" ht="16.5" customHeight="1">
      <c r="A251" s="9"/>
      <c r="B251" s="9"/>
      <c r="C251" s="9"/>
      <c r="D251" s="7"/>
      <c r="E251" s="8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</row>
    <row r="252" ht="16.5" customHeight="1">
      <c r="A252" s="9"/>
      <c r="B252" s="9"/>
      <c r="C252" s="9"/>
      <c r="D252" s="7"/>
      <c r="E252" s="8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</row>
    <row r="253" ht="16.5" customHeight="1">
      <c r="A253" s="9"/>
      <c r="B253" s="9"/>
      <c r="C253" s="9"/>
      <c r="D253" s="7"/>
      <c r="E253" s="8"/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</row>
    <row r="254" ht="16.5" customHeight="1">
      <c r="A254" s="9"/>
      <c r="B254" s="9"/>
      <c r="C254" s="9"/>
      <c r="D254" s="7"/>
      <c r="E254" s="8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</row>
    <row r="255" ht="16.5" customHeight="1">
      <c r="A255" s="9"/>
      <c r="B255" s="9"/>
      <c r="C255" s="9"/>
      <c r="D255" s="7"/>
      <c r="E255" s="8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</row>
    <row r="256" ht="16.5" customHeight="1">
      <c r="A256" s="9"/>
      <c r="B256" s="9"/>
      <c r="C256" s="9"/>
      <c r="D256" s="7"/>
      <c r="E256" s="8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</row>
    <row r="257" ht="16.5" customHeight="1">
      <c r="A257" s="9"/>
      <c r="B257" s="9"/>
      <c r="C257" s="9"/>
      <c r="D257" s="7"/>
      <c r="E257" s="8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</row>
    <row r="258" ht="16.5" customHeight="1">
      <c r="A258" s="9"/>
      <c r="B258" s="9"/>
      <c r="C258" s="9"/>
      <c r="D258" s="7"/>
      <c r="E258" s="8"/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</row>
    <row r="259" ht="16.5" customHeight="1">
      <c r="A259" s="9"/>
      <c r="B259" s="9"/>
      <c r="C259" s="9"/>
      <c r="D259" s="7"/>
      <c r="E259" s="8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</row>
    <row r="260" ht="16.5" customHeight="1">
      <c r="A260" s="9"/>
      <c r="B260" s="9"/>
      <c r="C260" s="9"/>
      <c r="D260" s="7"/>
      <c r="E260" s="8"/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</row>
    <row r="261" ht="16.5" customHeight="1">
      <c r="A261" s="9"/>
      <c r="B261" s="9"/>
      <c r="C261" s="9"/>
      <c r="D261" s="7"/>
      <c r="E261" s="8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</row>
    <row r="262" ht="16.5" customHeight="1">
      <c r="A262" s="9"/>
      <c r="B262" s="9"/>
      <c r="C262" s="9"/>
      <c r="D262" s="7"/>
      <c r="E262" s="8"/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</row>
    <row r="263" ht="16.5" customHeight="1">
      <c r="A263" s="9"/>
      <c r="B263" s="9"/>
      <c r="C263" s="9"/>
      <c r="D263" s="7"/>
      <c r="E263" s="8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</row>
    <row r="264" ht="16.5" customHeight="1">
      <c r="A264" s="9"/>
      <c r="B264" s="9"/>
      <c r="C264" s="9"/>
      <c r="D264" s="7"/>
      <c r="E264" s="8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</row>
    <row r="265" ht="16.5" customHeight="1">
      <c r="A265" s="9"/>
      <c r="B265" s="9"/>
      <c r="C265" s="9"/>
      <c r="D265" s="7"/>
      <c r="E265" s="8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</row>
    <row r="266" ht="16.5" customHeight="1">
      <c r="A266" s="9"/>
      <c r="B266" s="9"/>
      <c r="C266" s="9"/>
      <c r="D266" s="7"/>
      <c r="E266" s="8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</row>
    <row r="267" ht="16.5" customHeight="1">
      <c r="A267" s="9"/>
      <c r="B267" s="9"/>
      <c r="C267" s="9"/>
      <c r="D267" s="7"/>
      <c r="E267" s="8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</row>
    <row r="268" ht="16.5" customHeight="1">
      <c r="A268" s="9"/>
      <c r="B268" s="9"/>
      <c r="C268" s="9"/>
      <c r="D268" s="7"/>
      <c r="E268" s="8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</row>
    <row r="269" ht="16.5" customHeight="1">
      <c r="A269" s="9"/>
      <c r="B269" s="9"/>
      <c r="C269" s="9"/>
      <c r="D269" s="7"/>
      <c r="E269" s="8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</row>
    <row r="270" ht="16.5" customHeight="1">
      <c r="A270" s="9"/>
      <c r="B270" s="9"/>
      <c r="C270" s="9"/>
      <c r="D270" s="7"/>
      <c r="E270" s="8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</row>
    <row r="271" ht="16.5" customHeight="1">
      <c r="A271" s="9"/>
      <c r="B271" s="9"/>
      <c r="C271" s="9"/>
      <c r="D271" s="7"/>
      <c r="E271" s="8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</row>
    <row r="272" ht="16.5" customHeight="1">
      <c r="A272" s="9"/>
      <c r="B272" s="9"/>
      <c r="C272" s="9"/>
      <c r="D272" s="7"/>
      <c r="E272" s="8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</row>
    <row r="273" ht="16.5" customHeight="1">
      <c r="A273" s="9"/>
      <c r="B273" s="9"/>
      <c r="C273" s="9"/>
      <c r="D273" s="7"/>
      <c r="E273" s="8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</row>
    <row r="274" ht="16.5" customHeight="1">
      <c r="A274" s="9"/>
      <c r="B274" s="9"/>
      <c r="C274" s="9"/>
      <c r="D274" s="7"/>
      <c r="E274" s="8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</row>
    <row r="275" ht="16.5" customHeight="1">
      <c r="A275" s="9"/>
      <c r="B275" s="9"/>
      <c r="C275" s="9"/>
      <c r="D275" s="7"/>
      <c r="E275" s="8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</row>
    <row r="276" ht="16.5" customHeight="1">
      <c r="A276" s="9"/>
      <c r="B276" s="9"/>
      <c r="C276" s="9"/>
      <c r="D276" s="7"/>
      <c r="E276" s="8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</row>
    <row r="277" ht="16.5" customHeight="1">
      <c r="A277" s="9"/>
      <c r="B277" s="9"/>
      <c r="C277" s="9"/>
      <c r="D277" s="7"/>
      <c r="E277" s="8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</row>
    <row r="278" ht="16.5" customHeight="1">
      <c r="A278" s="9"/>
      <c r="B278" s="9"/>
      <c r="C278" s="9"/>
      <c r="D278" s="7"/>
      <c r="E278" s="8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</row>
    <row r="279" ht="16.5" customHeight="1">
      <c r="A279" s="9"/>
      <c r="B279" s="9"/>
      <c r="C279" s="9"/>
      <c r="D279" s="7"/>
      <c r="E279" s="8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</row>
    <row r="280" ht="16.5" customHeight="1">
      <c r="A280" s="9"/>
      <c r="B280" s="9"/>
      <c r="C280" s="9"/>
      <c r="D280" s="7"/>
      <c r="E280" s="8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</row>
    <row r="281" ht="16.5" customHeight="1">
      <c r="A281" s="9"/>
      <c r="B281" s="9"/>
      <c r="C281" s="9"/>
      <c r="D281" s="7"/>
      <c r="E281" s="8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</row>
    <row r="282" ht="16.5" customHeight="1">
      <c r="A282" s="9"/>
      <c r="B282" s="9"/>
      <c r="C282" s="9"/>
      <c r="D282" s="7"/>
      <c r="E282" s="8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</row>
    <row r="283" ht="16.5" customHeight="1">
      <c r="A283" s="9"/>
      <c r="B283" s="9"/>
      <c r="C283" s="9"/>
      <c r="D283" s="7"/>
      <c r="E283" s="8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</row>
    <row r="284" ht="16.5" customHeight="1">
      <c r="A284" s="9"/>
      <c r="B284" s="9"/>
      <c r="C284" s="9"/>
      <c r="D284" s="7"/>
      <c r="E284" s="8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</row>
    <row r="285" ht="16.5" customHeight="1">
      <c r="A285" s="9"/>
      <c r="B285" s="9"/>
      <c r="C285" s="9"/>
      <c r="D285" s="7"/>
      <c r="E285" s="8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</row>
    <row r="286" ht="16.5" customHeight="1">
      <c r="A286" s="9"/>
      <c r="B286" s="9"/>
      <c r="C286" s="9"/>
      <c r="D286" s="7"/>
      <c r="E286" s="8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</row>
    <row r="287" ht="16.5" customHeight="1">
      <c r="A287" s="9"/>
      <c r="B287" s="9"/>
      <c r="C287" s="9"/>
      <c r="D287" s="7"/>
      <c r="E287" s="8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</row>
    <row r="288" ht="16.5" customHeight="1">
      <c r="A288" s="9"/>
      <c r="B288" s="9"/>
      <c r="C288" s="9"/>
      <c r="D288" s="7"/>
      <c r="E288" s="8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</row>
    <row r="289" ht="16.5" customHeight="1">
      <c r="A289" s="9"/>
      <c r="B289" s="9"/>
      <c r="C289" s="9"/>
      <c r="D289" s="7"/>
      <c r="E289" s="8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</row>
    <row r="290" ht="16.5" customHeight="1">
      <c r="A290" s="9"/>
      <c r="B290" s="9"/>
      <c r="C290" s="9"/>
      <c r="D290" s="7"/>
      <c r="E290" s="8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</row>
    <row r="291" ht="16.5" customHeight="1">
      <c r="A291" s="9"/>
      <c r="B291" s="9"/>
      <c r="C291" s="9"/>
      <c r="D291" s="7"/>
      <c r="E291" s="8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</row>
    <row r="292" ht="16.5" customHeight="1">
      <c r="A292" s="9"/>
      <c r="B292" s="9"/>
      <c r="C292" s="9"/>
      <c r="D292" s="7"/>
      <c r="E292" s="8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</row>
    <row r="293" ht="16.5" customHeight="1">
      <c r="A293" s="9"/>
      <c r="B293" s="9"/>
      <c r="C293" s="9"/>
      <c r="D293" s="7"/>
      <c r="E293" s="8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</row>
    <row r="294" ht="16.5" customHeight="1">
      <c r="A294" s="9"/>
      <c r="B294" s="9"/>
      <c r="C294" s="9"/>
      <c r="D294" s="7"/>
      <c r="E294" s="8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</row>
    <row r="295" ht="16.5" customHeight="1">
      <c r="A295" s="9"/>
      <c r="B295" s="9"/>
      <c r="C295" s="9"/>
      <c r="D295" s="7"/>
      <c r="E295" s="8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</row>
    <row r="296" ht="16.5" customHeight="1">
      <c r="A296" s="9"/>
      <c r="B296" s="9"/>
      <c r="C296" s="9"/>
      <c r="D296" s="7"/>
      <c r="E296" s="8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</row>
    <row r="297" ht="16.5" customHeight="1">
      <c r="A297" s="9"/>
      <c r="B297" s="9"/>
      <c r="C297" s="9"/>
      <c r="D297" s="7"/>
      <c r="E297" s="8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</row>
    <row r="298" ht="16.5" customHeight="1">
      <c r="A298" s="9"/>
      <c r="B298" s="9"/>
      <c r="C298" s="9"/>
      <c r="D298" s="7"/>
      <c r="E298" s="8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</row>
    <row r="299" ht="16.5" customHeight="1">
      <c r="A299" s="9"/>
      <c r="B299" s="9"/>
      <c r="C299" s="9"/>
      <c r="D299" s="7"/>
      <c r="E299" s="8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</row>
    <row r="300" ht="16.5" customHeight="1">
      <c r="A300" s="9"/>
      <c r="B300" s="9"/>
      <c r="C300" s="9"/>
      <c r="D300" s="7"/>
      <c r="E300" s="8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</row>
    <row r="301" ht="16.5" customHeight="1">
      <c r="A301" s="9"/>
      <c r="B301" s="9"/>
      <c r="C301" s="9"/>
      <c r="D301" s="7"/>
      <c r="E301" s="8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</row>
    <row r="302" ht="16.5" customHeight="1">
      <c r="A302" s="9"/>
      <c r="B302" s="9"/>
      <c r="C302" s="9"/>
      <c r="D302" s="7"/>
      <c r="E302" s="8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</row>
    <row r="303" ht="16.5" customHeight="1">
      <c r="A303" s="9"/>
      <c r="B303" s="9"/>
      <c r="C303" s="9"/>
      <c r="D303" s="7"/>
      <c r="E303" s="8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</row>
    <row r="304" ht="16.5" customHeight="1">
      <c r="A304" s="9"/>
      <c r="B304" s="9"/>
      <c r="C304" s="9"/>
      <c r="D304" s="7"/>
      <c r="E304" s="8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</row>
    <row r="305" ht="16.5" customHeight="1">
      <c r="A305" s="9"/>
      <c r="B305" s="9"/>
      <c r="C305" s="9"/>
      <c r="D305" s="7"/>
      <c r="E305" s="8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</row>
    <row r="306" ht="16.5" customHeight="1">
      <c r="A306" s="9"/>
      <c r="B306" s="9"/>
      <c r="C306" s="9"/>
      <c r="D306" s="7"/>
      <c r="E306" s="8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</row>
    <row r="307" ht="16.5" customHeight="1">
      <c r="A307" s="9"/>
      <c r="B307" s="9"/>
      <c r="C307" s="9"/>
      <c r="D307" s="7"/>
      <c r="E307" s="8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</row>
    <row r="308" ht="16.5" customHeight="1">
      <c r="A308" s="9"/>
      <c r="B308" s="9"/>
      <c r="C308" s="9"/>
      <c r="D308" s="7"/>
      <c r="E308" s="8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</row>
    <row r="309" ht="16.5" customHeight="1">
      <c r="A309" s="9"/>
      <c r="B309" s="9"/>
      <c r="C309" s="9"/>
      <c r="D309" s="7"/>
      <c r="E309" s="8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</row>
    <row r="310" ht="16.5" customHeight="1">
      <c r="A310" s="9"/>
      <c r="B310" s="9"/>
      <c r="C310" s="9"/>
      <c r="D310" s="7"/>
      <c r="E310" s="8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</row>
    <row r="311" ht="16.5" customHeight="1">
      <c r="A311" s="9"/>
      <c r="B311" s="9"/>
      <c r="C311" s="9"/>
      <c r="D311" s="7"/>
      <c r="E311" s="8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</row>
    <row r="312" ht="16.5" customHeight="1">
      <c r="A312" s="9"/>
      <c r="B312" s="9"/>
      <c r="C312" s="9"/>
      <c r="D312" s="7"/>
      <c r="E312" s="8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</row>
    <row r="313" ht="16.5" customHeight="1">
      <c r="A313" s="9"/>
      <c r="B313" s="9"/>
      <c r="C313" s="9"/>
      <c r="D313" s="7"/>
      <c r="E313" s="8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</row>
    <row r="314" ht="16.5" customHeight="1">
      <c r="A314" s="9"/>
      <c r="B314" s="9"/>
      <c r="C314" s="9"/>
      <c r="D314" s="7"/>
      <c r="E314" s="8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</row>
    <row r="315" ht="16.5" customHeight="1">
      <c r="A315" s="9"/>
      <c r="B315" s="9"/>
      <c r="C315" s="9"/>
      <c r="D315" s="7"/>
      <c r="E315" s="8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</row>
    <row r="316" ht="16.5" customHeight="1">
      <c r="A316" s="9"/>
      <c r="B316" s="9"/>
      <c r="C316" s="9"/>
      <c r="D316" s="7"/>
      <c r="E316" s="8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</row>
    <row r="317" ht="16.5" customHeight="1">
      <c r="A317" s="9"/>
      <c r="B317" s="9"/>
      <c r="C317" s="9"/>
      <c r="D317" s="7"/>
      <c r="E317" s="8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</row>
    <row r="318" ht="16.5" customHeight="1">
      <c r="A318" s="9"/>
      <c r="B318" s="9"/>
      <c r="C318" s="9"/>
      <c r="D318" s="7"/>
      <c r="E318" s="8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</row>
    <row r="319" ht="16.5" customHeight="1">
      <c r="A319" s="9"/>
      <c r="B319" s="9"/>
      <c r="C319" s="9"/>
      <c r="D319" s="7"/>
      <c r="E319" s="8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</row>
    <row r="320" ht="16.5" customHeight="1">
      <c r="A320" s="9"/>
      <c r="B320" s="9"/>
      <c r="C320" s="9"/>
      <c r="D320" s="7"/>
      <c r="E320" s="8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</row>
    <row r="321" ht="16.5" customHeight="1">
      <c r="A321" s="9"/>
      <c r="B321" s="9"/>
      <c r="C321" s="9"/>
      <c r="D321" s="7"/>
      <c r="E321" s="8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</row>
    <row r="322" ht="16.5" customHeight="1">
      <c r="A322" s="9"/>
      <c r="B322" s="9"/>
      <c r="C322" s="9"/>
      <c r="D322" s="7"/>
      <c r="E322" s="8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</row>
    <row r="323" ht="16.5" customHeight="1">
      <c r="A323" s="9"/>
      <c r="B323" s="9"/>
      <c r="C323" s="9"/>
      <c r="D323" s="7"/>
      <c r="E323" s="8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</row>
    <row r="324" ht="16.5" customHeight="1">
      <c r="A324" s="9"/>
      <c r="B324" s="9"/>
      <c r="C324" s="9"/>
      <c r="D324" s="7"/>
      <c r="E324" s="8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</row>
    <row r="325" ht="16.5" customHeight="1">
      <c r="A325" s="9"/>
      <c r="B325" s="9"/>
      <c r="C325" s="9"/>
      <c r="D325" s="7"/>
      <c r="E325" s="8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</row>
    <row r="326" ht="16.5" customHeight="1">
      <c r="A326" s="9"/>
      <c r="B326" s="9"/>
      <c r="C326" s="9"/>
      <c r="D326" s="7"/>
      <c r="E326" s="8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</row>
    <row r="327" ht="16.5" customHeight="1">
      <c r="A327" s="9"/>
      <c r="B327" s="9"/>
      <c r="C327" s="9"/>
      <c r="D327" s="7"/>
      <c r="E327" s="8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</row>
    <row r="328" ht="16.5" customHeight="1">
      <c r="A328" s="9"/>
      <c r="B328" s="9"/>
      <c r="C328" s="9"/>
      <c r="D328" s="7"/>
      <c r="E328" s="8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</row>
    <row r="329" ht="16.5" customHeight="1">
      <c r="A329" s="9"/>
      <c r="B329" s="9"/>
      <c r="C329" s="9"/>
      <c r="D329" s="7"/>
      <c r="E329" s="8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</row>
    <row r="330" ht="16.5" customHeight="1">
      <c r="A330" s="9"/>
      <c r="B330" s="9"/>
      <c r="C330" s="9"/>
      <c r="D330" s="7"/>
      <c r="E330" s="8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</row>
    <row r="331" ht="16.5" customHeight="1">
      <c r="A331" s="9"/>
      <c r="B331" s="9"/>
      <c r="C331" s="9"/>
      <c r="D331" s="7"/>
      <c r="E331" s="8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</row>
    <row r="332" ht="16.5" customHeight="1">
      <c r="A332" s="9"/>
      <c r="B332" s="9"/>
      <c r="C332" s="9"/>
      <c r="D332" s="7"/>
      <c r="E332" s="8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</row>
    <row r="333" ht="16.5" customHeight="1">
      <c r="A333" s="9"/>
      <c r="B333" s="9"/>
      <c r="C333" s="9"/>
      <c r="D333" s="7"/>
      <c r="E333" s="8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</row>
    <row r="334" ht="16.5" customHeight="1">
      <c r="A334" s="9"/>
      <c r="B334" s="9"/>
      <c r="C334" s="9"/>
      <c r="D334" s="7"/>
      <c r="E334" s="8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</row>
    <row r="335" ht="16.5" customHeight="1">
      <c r="A335" s="9"/>
      <c r="B335" s="9"/>
      <c r="C335" s="9"/>
      <c r="D335" s="7"/>
      <c r="E335" s="8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</row>
    <row r="336" ht="16.5" customHeight="1">
      <c r="A336" s="9"/>
      <c r="B336" s="9"/>
      <c r="C336" s="9"/>
      <c r="D336" s="7"/>
      <c r="E336" s="8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</row>
    <row r="337" ht="16.5" customHeight="1">
      <c r="A337" s="9"/>
      <c r="B337" s="9"/>
      <c r="C337" s="9"/>
      <c r="D337" s="7"/>
      <c r="E337" s="8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</row>
    <row r="338" ht="16.5" customHeight="1">
      <c r="A338" s="9"/>
      <c r="B338" s="9"/>
      <c r="C338" s="9"/>
      <c r="D338" s="7"/>
      <c r="E338" s="8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</row>
    <row r="339" ht="16.5" customHeight="1">
      <c r="A339" s="9"/>
      <c r="B339" s="9"/>
      <c r="C339" s="9"/>
      <c r="D339" s="7"/>
      <c r="E339" s="8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</row>
    <row r="340" ht="16.5" customHeight="1">
      <c r="A340" s="9"/>
      <c r="B340" s="9"/>
      <c r="C340" s="9"/>
      <c r="D340" s="7"/>
      <c r="E340" s="8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</row>
    <row r="341" ht="16.5" customHeight="1">
      <c r="A341" s="9"/>
      <c r="B341" s="9"/>
      <c r="C341" s="9"/>
      <c r="D341" s="7"/>
      <c r="E341" s="8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</row>
    <row r="342" ht="16.5" customHeight="1">
      <c r="A342" s="9"/>
      <c r="B342" s="9"/>
      <c r="C342" s="9"/>
      <c r="D342" s="7"/>
      <c r="E342" s="8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</row>
    <row r="343" ht="16.5" customHeight="1">
      <c r="A343" s="9"/>
      <c r="B343" s="9"/>
      <c r="C343" s="9"/>
      <c r="D343" s="7"/>
      <c r="E343" s="8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</row>
    <row r="344" ht="16.5" customHeight="1">
      <c r="A344" s="9"/>
      <c r="B344" s="9"/>
      <c r="C344" s="9"/>
      <c r="D344" s="7"/>
      <c r="E344" s="8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</row>
    <row r="345" ht="16.5" customHeight="1">
      <c r="A345" s="9"/>
      <c r="B345" s="9"/>
      <c r="C345" s="9"/>
      <c r="D345" s="7"/>
      <c r="E345" s="8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</row>
    <row r="346" ht="16.5" customHeight="1">
      <c r="A346" s="9"/>
      <c r="B346" s="9"/>
      <c r="C346" s="9"/>
      <c r="D346" s="7"/>
      <c r="E346" s="8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</row>
    <row r="347" ht="16.5" customHeight="1">
      <c r="A347" s="9"/>
      <c r="B347" s="9"/>
      <c r="C347" s="9"/>
      <c r="D347" s="7"/>
      <c r="E347" s="8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</row>
    <row r="348" ht="16.5" customHeight="1">
      <c r="A348" s="9"/>
      <c r="B348" s="9"/>
      <c r="C348" s="9"/>
      <c r="D348" s="7"/>
      <c r="E348" s="8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</row>
    <row r="349" ht="16.5" customHeight="1">
      <c r="A349" s="9"/>
      <c r="B349" s="9"/>
      <c r="C349" s="9"/>
      <c r="D349" s="7"/>
      <c r="E349" s="8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</row>
    <row r="350" ht="16.5" customHeight="1">
      <c r="A350" s="9"/>
      <c r="B350" s="9"/>
      <c r="C350" s="9"/>
      <c r="D350" s="7"/>
      <c r="E350" s="8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</row>
    <row r="351" ht="16.5" customHeight="1">
      <c r="A351" s="9"/>
      <c r="B351" s="9"/>
      <c r="C351" s="9"/>
      <c r="D351" s="7"/>
      <c r="E351" s="8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</row>
    <row r="352" ht="16.5" customHeight="1">
      <c r="A352" s="9"/>
      <c r="B352" s="9"/>
      <c r="C352" s="9"/>
      <c r="D352" s="7"/>
      <c r="E352" s="8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</row>
    <row r="353" ht="16.5" customHeight="1">
      <c r="A353" s="9"/>
      <c r="B353" s="9"/>
      <c r="C353" s="9"/>
      <c r="D353" s="7"/>
      <c r="E353" s="8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</row>
    <row r="354" ht="16.5" customHeight="1">
      <c r="A354" s="9"/>
      <c r="B354" s="9"/>
      <c r="C354" s="9"/>
      <c r="D354" s="7"/>
      <c r="E354" s="8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</row>
    <row r="355" ht="16.5" customHeight="1">
      <c r="A355" s="9"/>
      <c r="B355" s="9"/>
      <c r="C355" s="9"/>
      <c r="D355" s="7"/>
      <c r="E355" s="8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</row>
    <row r="356" ht="16.5" customHeight="1">
      <c r="A356" s="9"/>
      <c r="B356" s="9"/>
      <c r="C356" s="9"/>
      <c r="D356" s="7"/>
      <c r="E356" s="8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</row>
    <row r="357" ht="16.5" customHeight="1">
      <c r="A357" s="9"/>
      <c r="B357" s="9"/>
      <c r="C357" s="9"/>
      <c r="D357" s="7"/>
      <c r="E357" s="8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</row>
    <row r="358" ht="16.5" customHeight="1">
      <c r="A358" s="9"/>
      <c r="B358" s="9"/>
      <c r="C358" s="9"/>
      <c r="D358" s="7"/>
      <c r="E358" s="8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</row>
    <row r="359" ht="16.5" customHeight="1">
      <c r="A359" s="9"/>
      <c r="B359" s="9"/>
      <c r="C359" s="9"/>
      <c r="D359" s="7"/>
      <c r="E359" s="8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</row>
    <row r="360" ht="16.5" customHeight="1">
      <c r="A360" s="9"/>
      <c r="B360" s="9"/>
      <c r="C360" s="9"/>
      <c r="D360" s="7"/>
      <c r="E360" s="8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</row>
    <row r="361" ht="16.5" customHeight="1">
      <c r="A361" s="9"/>
      <c r="B361" s="9"/>
      <c r="C361" s="9"/>
      <c r="D361" s="7"/>
      <c r="E361" s="8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</row>
    <row r="362" ht="16.5" customHeight="1">
      <c r="A362" s="9"/>
      <c r="B362" s="9"/>
      <c r="C362" s="9"/>
      <c r="D362" s="7"/>
      <c r="E362" s="8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</row>
    <row r="363" ht="16.5" customHeight="1">
      <c r="A363" s="9"/>
      <c r="B363" s="9"/>
      <c r="C363" s="9"/>
      <c r="D363" s="7"/>
      <c r="E363" s="8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</row>
    <row r="364" ht="16.5" customHeight="1">
      <c r="A364" s="9"/>
      <c r="B364" s="9"/>
      <c r="C364" s="9"/>
      <c r="D364" s="7"/>
      <c r="E364" s="8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</row>
    <row r="365" ht="16.5" customHeight="1">
      <c r="A365" s="9"/>
      <c r="B365" s="9"/>
      <c r="C365" s="9"/>
      <c r="D365" s="7"/>
      <c r="E365" s="8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</row>
    <row r="366" ht="16.5" customHeight="1">
      <c r="A366" s="9"/>
      <c r="B366" s="9"/>
      <c r="C366" s="9"/>
      <c r="D366" s="7"/>
      <c r="E366" s="8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</row>
    <row r="367" ht="16.5" customHeight="1">
      <c r="A367" s="9"/>
      <c r="B367" s="9"/>
      <c r="C367" s="9"/>
      <c r="D367" s="7"/>
      <c r="E367" s="8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</row>
    <row r="368" ht="16.5" customHeight="1">
      <c r="A368" s="9"/>
      <c r="B368" s="9"/>
      <c r="C368" s="9"/>
      <c r="D368" s="7"/>
      <c r="E368" s="8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</row>
    <row r="369" ht="16.5" customHeight="1">
      <c r="A369" s="9"/>
      <c r="B369" s="9"/>
      <c r="C369" s="9"/>
      <c r="D369" s="7"/>
      <c r="E369" s="8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</row>
    <row r="370" ht="16.5" customHeight="1">
      <c r="A370" s="9"/>
      <c r="B370" s="9"/>
      <c r="C370" s="9"/>
      <c r="D370" s="7"/>
      <c r="E370" s="8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</row>
    <row r="371" ht="16.5" customHeight="1">
      <c r="A371" s="9"/>
      <c r="B371" s="9"/>
      <c r="C371" s="9"/>
      <c r="D371" s="7"/>
      <c r="E371" s="8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</row>
    <row r="372" ht="16.5" customHeight="1">
      <c r="A372" s="9"/>
      <c r="B372" s="9"/>
      <c r="C372" s="9"/>
      <c r="D372" s="7"/>
      <c r="E372" s="8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</row>
    <row r="373" ht="16.5" customHeight="1">
      <c r="A373" s="9"/>
      <c r="B373" s="9"/>
      <c r="C373" s="9"/>
      <c r="D373" s="7"/>
      <c r="E373" s="8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</row>
    <row r="374" ht="16.5" customHeight="1">
      <c r="A374" s="9"/>
      <c r="B374" s="9"/>
      <c r="C374" s="9"/>
      <c r="D374" s="7"/>
      <c r="E374" s="8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</row>
    <row r="375" ht="16.5" customHeight="1">
      <c r="A375" s="9"/>
      <c r="B375" s="9"/>
      <c r="C375" s="9"/>
      <c r="D375" s="7"/>
      <c r="E375" s="8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</row>
    <row r="376" ht="16.5" customHeight="1">
      <c r="A376" s="9"/>
      <c r="B376" s="9"/>
      <c r="C376" s="9"/>
      <c r="D376" s="7"/>
      <c r="E376" s="8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</row>
    <row r="377" ht="16.5" customHeight="1">
      <c r="A377" s="9"/>
      <c r="B377" s="9"/>
      <c r="C377" s="9"/>
      <c r="D377" s="7"/>
      <c r="E377" s="8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</row>
    <row r="378" ht="16.5" customHeight="1">
      <c r="A378" s="9"/>
      <c r="B378" s="9"/>
      <c r="C378" s="9"/>
      <c r="D378" s="7"/>
      <c r="E378" s="8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</row>
    <row r="379" ht="16.5" customHeight="1">
      <c r="A379" s="9"/>
      <c r="B379" s="9"/>
      <c r="C379" s="9"/>
      <c r="D379" s="7"/>
      <c r="E379" s="8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</row>
    <row r="380" ht="16.5" customHeight="1">
      <c r="A380" s="9"/>
      <c r="B380" s="9"/>
      <c r="C380" s="9"/>
      <c r="D380" s="7"/>
      <c r="E380" s="8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</row>
    <row r="381" ht="16.5" customHeight="1">
      <c r="A381" s="9"/>
      <c r="B381" s="9"/>
      <c r="C381" s="9"/>
      <c r="D381" s="7"/>
      <c r="E381" s="8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</row>
    <row r="382" ht="16.5" customHeight="1">
      <c r="A382" s="9"/>
      <c r="B382" s="9"/>
      <c r="C382" s="9"/>
      <c r="D382" s="7"/>
      <c r="E382" s="8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</row>
    <row r="383" ht="16.5" customHeight="1">
      <c r="A383" s="9"/>
      <c r="B383" s="9"/>
      <c r="C383" s="9"/>
      <c r="D383" s="7"/>
      <c r="E383" s="8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</row>
    <row r="384" ht="16.5" customHeight="1">
      <c r="A384" s="9"/>
      <c r="B384" s="9"/>
      <c r="C384" s="9"/>
      <c r="D384" s="7"/>
      <c r="E384" s="8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</row>
    <row r="385" ht="16.5" customHeight="1">
      <c r="A385" s="9"/>
      <c r="B385" s="9"/>
      <c r="C385" s="9"/>
      <c r="D385" s="7"/>
      <c r="E385" s="8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</row>
    <row r="386" ht="16.5" customHeight="1">
      <c r="A386" s="9"/>
      <c r="B386" s="9"/>
      <c r="C386" s="9"/>
      <c r="D386" s="7"/>
      <c r="E386" s="8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</row>
    <row r="387" ht="16.5" customHeight="1">
      <c r="A387" s="9"/>
      <c r="B387" s="9"/>
      <c r="C387" s="9"/>
      <c r="D387" s="7"/>
      <c r="E387" s="8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</row>
    <row r="388" ht="16.5" customHeight="1">
      <c r="A388" s="9"/>
      <c r="B388" s="9"/>
      <c r="C388" s="9"/>
      <c r="D388" s="7"/>
      <c r="E388" s="8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</row>
    <row r="389" ht="16.5" customHeight="1">
      <c r="A389" s="9"/>
      <c r="B389" s="9"/>
      <c r="C389" s="9"/>
      <c r="D389" s="7"/>
      <c r="E389" s="8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</row>
    <row r="390" ht="16.5" customHeight="1">
      <c r="A390" s="9"/>
      <c r="B390" s="9"/>
      <c r="C390" s="9"/>
      <c r="D390" s="7"/>
      <c r="E390" s="8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</row>
    <row r="391" ht="16.5" customHeight="1">
      <c r="A391" s="9"/>
      <c r="B391" s="9"/>
      <c r="C391" s="9"/>
      <c r="D391" s="7"/>
      <c r="E391" s="8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</row>
    <row r="392" ht="16.5" customHeight="1">
      <c r="A392" s="9"/>
      <c r="B392" s="9"/>
      <c r="C392" s="9"/>
      <c r="D392" s="7"/>
      <c r="E392" s="8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</row>
    <row r="393" ht="16.5" customHeight="1">
      <c r="A393" s="9"/>
      <c r="B393" s="9"/>
      <c r="C393" s="9"/>
      <c r="D393" s="7"/>
      <c r="E393" s="8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</row>
    <row r="394" ht="16.5" customHeight="1">
      <c r="A394" s="9"/>
      <c r="B394" s="9"/>
      <c r="C394" s="9"/>
      <c r="D394" s="7"/>
      <c r="E394" s="8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</row>
    <row r="395" ht="16.5" customHeight="1">
      <c r="A395" s="9"/>
      <c r="B395" s="9"/>
      <c r="C395" s="9"/>
      <c r="D395" s="7"/>
      <c r="E395" s="8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</row>
    <row r="396" ht="16.5" customHeight="1">
      <c r="A396" s="9"/>
      <c r="B396" s="9"/>
      <c r="C396" s="9"/>
      <c r="D396" s="7"/>
      <c r="E396" s="8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</row>
    <row r="397" ht="16.5" customHeight="1">
      <c r="A397" s="9"/>
      <c r="B397" s="9"/>
      <c r="C397" s="9"/>
      <c r="D397" s="7"/>
      <c r="E397" s="8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</row>
    <row r="398" ht="16.5" customHeight="1">
      <c r="A398" s="9"/>
      <c r="B398" s="9"/>
      <c r="C398" s="9"/>
      <c r="D398" s="7"/>
      <c r="E398" s="8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</row>
    <row r="399" ht="16.5" customHeight="1">
      <c r="A399" s="9"/>
      <c r="B399" s="9"/>
      <c r="C399" s="9"/>
      <c r="D399" s="7"/>
      <c r="E399" s="8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</row>
    <row r="400" ht="16.5" customHeight="1">
      <c r="A400" s="9"/>
      <c r="B400" s="9"/>
      <c r="C400" s="9"/>
      <c r="D400" s="7"/>
      <c r="E400" s="8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</row>
    <row r="401" ht="16.5" customHeight="1">
      <c r="A401" s="9"/>
      <c r="B401" s="9"/>
      <c r="C401" s="9"/>
      <c r="D401" s="7"/>
      <c r="E401" s="8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</row>
    <row r="402" ht="16.5" customHeight="1">
      <c r="A402" s="9"/>
      <c r="B402" s="9"/>
      <c r="C402" s="9"/>
      <c r="D402" s="7"/>
      <c r="E402" s="8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</row>
    <row r="403" ht="16.5" customHeight="1">
      <c r="A403" s="9"/>
      <c r="B403" s="9"/>
      <c r="C403" s="9"/>
      <c r="D403" s="7"/>
      <c r="E403" s="8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</row>
    <row r="404" ht="16.5" customHeight="1">
      <c r="A404" s="9"/>
      <c r="B404" s="9"/>
      <c r="C404" s="9"/>
      <c r="D404" s="7"/>
      <c r="E404" s="8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</row>
    <row r="405" ht="16.5" customHeight="1">
      <c r="A405" s="9"/>
      <c r="B405" s="9"/>
      <c r="C405" s="9"/>
      <c r="D405" s="7"/>
      <c r="E405" s="8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</row>
    <row r="406" ht="16.5" customHeight="1">
      <c r="A406" s="9"/>
      <c r="B406" s="9"/>
      <c r="C406" s="9"/>
      <c r="D406" s="7"/>
      <c r="E406" s="8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</row>
    <row r="407" ht="16.5" customHeight="1">
      <c r="A407" s="9"/>
      <c r="B407" s="9"/>
      <c r="C407" s="9"/>
      <c r="D407" s="7"/>
      <c r="E407" s="8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</row>
    <row r="408" ht="16.5" customHeight="1">
      <c r="A408" s="9"/>
      <c r="B408" s="9"/>
      <c r="C408" s="9"/>
      <c r="D408" s="7"/>
      <c r="E408" s="8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</row>
    <row r="409" ht="16.5" customHeight="1">
      <c r="A409" s="9"/>
      <c r="B409" s="9"/>
      <c r="C409" s="9"/>
      <c r="D409" s="7"/>
      <c r="E409" s="8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</row>
    <row r="410" ht="16.5" customHeight="1">
      <c r="A410" s="9"/>
      <c r="B410" s="9"/>
      <c r="C410" s="9"/>
      <c r="D410" s="7"/>
      <c r="E410" s="8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</row>
    <row r="411" ht="16.5" customHeight="1">
      <c r="A411" s="9"/>
      <c r="B411" s="9"/>
      <c r="C411" s="9"/>
      <c r="D411" s="7"/>
      <c r="E411" s="8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</row>
    <row r="412" ht="16.5" customHeight="1">
      <c r="A412" s="9"/>
      <c r="B412" s="9"/>
      <c r="C412" s="9"/>
      <c r="D412" s="7"/>
      <c r="E412" s="8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</row>
    <row r="413" ht="16.5" customHeight="1">
      <c r="A413" s="9"/>
      <c r="B413" s="9"/>
      <c r="C413" s="9"/>
      <c r="D413" s="7"/>
      <c r="E413" s="8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</row>
    <row r="414" ht="16.5" customHeight="1">
      <c r="A414" s="9"/>
      <c r="B414" s="9"/>
      <c r="C414" s="9"/>
      <c r="D414" s="7"/>
      <c r="E414" s="8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</row>
    <row r="415" ht="16.5" customHeight="1">
      <c r="A415" s="9"/>
      <c r="B415" s="9"/>
      <c r="C415" s="9"/>
      <c r="D415" s="7"/>
      <c r="E415" s="8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</row>
    <row r="416" ht="16.5" customHeight="1">
      <c r="A416" s="9"/>
      <c r="B416" s="9"/>
      <c r="C416" s="9"/>
      <c r="D416" s="7"/>
      <c r="E416" s="8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</row>
    <row r="417" ht="16.5" customHeight="1">
      <c r="A417" s="9"/>
      <c r="B417" s="9"/>
      <c r="C417" s="9"/>
      <c r="D417" s="7"/>
      <c r="E417" s="8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</row>
    <row r="418" ht="16.5" customHeight="1">
      <c r="A418" s="9"/>
      <c r="B418" s="9"/>
      <c r="C418" s="9"/>
      <c r="D418" s="7"/>
      <c r="E418" s="8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</row>
    <row r="419" ht="16.5" customHeight="1">
      <c r="A419" s="9"/>
      <c r="B419" s="9"/>
      <c r="C419" s="9"/>
      <c r="D419" s="7"/>
      <c r="E419" s="8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</row>
    <row r="420" ht="16.5" customHeight="1">
      <c r="A420" s="9"/>
      <c r="B420" s="9"/>
      <c r="C420" s="9"/>
      <c r="D420" s="7"/>
      <c r="E420" s="8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</row>
    <row r="421" ht="16.5" customHeight="1">
      <c r="A421" s="9"/>
      <c r="B421" s="9"/>
      <c r="C421" s="9"/>
      <c r="D421" s="7"/>
      <c r="E421" s="8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</row>
    <row r="422" ht="16.5" customHeight="1">
      <c r="A422" s="9"/>
      <c r="B422" s="9"/>
      <c r="C422" s="9"/>
      <c r="D422" s="7"/>
      <c r="E422" s="8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</row>
    <row r="423" ht="16.5" customHeight="1">
      <c r="A423" s="9"/>
      <c r="B423" s="9"/>
      <c r="C423" s="9"/>
      <c r="D423" s="7"/>
      <c r="E423" s="8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</row>
    <row r="424" ht="16.5" customHeight="1">
      <c r="A424" s="9"/>
      <c r="B424" s="9"/>
      <c r="C424" s="9"/>
      <c r="D424" s="7"/>
      <c r="E424" s="8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</row>
    <row r="425" ht="16.5" customHeight="1">
      <c r="A425" s="9"/>
      <c r="B425" s="9"/>
      <c r="C425" s="9"/>
      <c r="D425" s="7"/>
      <c r="E425" s="8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</row>
    <row r="426" ht="16.5" customHeight="1">
      <c r="A426" s="9"/>
      <c r="B426" s="9"/>
      <c r="C426" s="9"/>
      <c r="D426" s="7"/>
      <c r="E426" s="8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</row>
    <row r="427" ht="16.5" customHeight="1">
      <c r="A427" s="9"/>
      <c r="B427" s="9"/>
      <c r="C427" s="9"/>
      <c r="D427" s="7"/>
      <c r="E427" s="8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</row>
    <row r="428" ht="16.5" customHeight="1">
      <c r="A428" s="9"/>
      <c r="B428" s="9"/>
      <c r="C428" s="9"/>
      <c r="D428" s="7"/>
      <c r="E428" s="8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</row>
    <row r="429" ht="16.5" customHeight="1">
      <c r="A429" s="9"/>
      <c r="B429" s="9"/>
      <c r="C429" s="9"/>
      <c r="D429" s="7"/>
      <c r="E429" s="8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</row>
    <row r="430" ht="16.5" customHeight="1">
      <c r="A430" s="9"/>
      <c r="B430" s="9"/>
      <c r="C430" s="9"/>
      <c r="D430" s="7"/>
      <c r="E430" s="8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</row>
    <row r="431" ht="16.5" customHeight="1">
      <c r="A431" s="9"/>
      <c r="B431" s="9"/>
      <c r="C431" s="9"/>
      <c r="D431" s="7"/>
      <c r="E431" s="8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</row>
    <row r="432" ht="16.5" customHeight="1">
      <c r="A432" s="9"/>
      <c r="B432" s="9"/>
      <c r="C432" s="9"/>
      <c r="D432" s="7"/>
      <c r="E432" s="8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</row>
    <row r="433" ht="16.5" customHeight="1">
      <c r="A433" s="9"/>
      <c r="B433" s="9"/>
      <c r="C433" s="9"/>
      <c r="D433" s="7"/>
      <c r="E433" s="8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</row>
    <row r="434" ht="16.5" customHeight="1">
      <c r="A434" s="9"/>
      <c r="B434" s="9"/>
      <c r="C434" s="9"/>
      <c r="D434" s="7"/>
      <c r="E434" s="8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</row>
    <row r="435" ht="16.5" customHeight="1">
      <c r="A435" s="9"/>
      <c r="B435" s="9"/>
      <c r="C435" s="9"/>
      <c r="D435" s="7"/>
      <c r="E435" s="8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</row>
    <row r="436" ht="16.5" customHeight="1">
      <c r="A436" s="9"/>
      <c r="B436" s="9"/>
      <c r="C436" s="9"/>
      <c r="D436" s="7"/>
      <c r="E436" s="8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</row>
    <row r="437" ht="16.5" customHeight="1">
      <c r="A437" s="9"/>
      <c r="B437" s="9"/>
      <c r="C437" s="9"/>
      <c r="D437" s="7"/>
      <c r="E437" s="8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</row>
    <row r="438" ht="16.5" customHeight="1">
      <c r="A438" s="9"/>
      <c r="B438" s="9"/>
      <c r="C438" s="9"/>
      <c r="D438" s="7"/>
      <c r="E438" s="8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</row>
    <row r="439" ht="16.5" customHeight="1">
      <c r="A439" s="9"/>
      <c r="B439" s="9"/>
      <c r="C439" s="9"/>
      <c r="D439" s="7"/>
      <c r="E439" s="8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</row>
    <row r="440" ht="16.5" customHeight="1">
      <c r="A440" s="9"/>
      <c r="B440" s="9"/>
      <c r="C440" s="9"/>
      <c r="D440" s="7"/>
      <c r="E440" s="8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</row>
    <row r="441" ht="16.5" customHeight="1">
      <c r="A441" s="9"/>
      <c r="B441" s="9"/>
      <c r="C441" s="9"/>
      <c r="D441" s="7"/>
      <c r="E441" s="8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</row>
    <row r="442" ht="16.5" customHeight="1">
      <c r="A442" s="9"/>
      <c r="B442" s="9"/>
      <c r="C442" s="9"/>
      <c r="D442" s="7"/>
      <c r="E442" s="8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</row>
    <row r="443" ht="16.5" customHeight="1">
      <c r="A443" s="9"/>
      <c r="B443" s="9"/>
      <c r="C443" s="9"/>
      <c r="D443" s="7"/>
      <c r="E443" s="8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</row>
    <row r="444" ht="16.5" customHeight="1">
      <c r="A444" s="9"/>
      <c r="B444" s="9"/>
      <c r="C444" s="9"/>
      <c r="D444" s="7"/>
      <c r="E444" s="8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</row>
    <row r="445" ht="16.5" customHeight="1">
      <c r="A445" s="9"/>
      <c r="B445" s="9"/>
      <c r="C445" s="9"/>
      <c r="D445" s="7"/>
      <c r="E445" s="8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</row>
    <row r="446" ht="16.5" customHeight="1">
      <c r="A446" s="9"/>
      <c r="B446" s="9"/>
      <c r="C446" s="9"/>
      <c r="D446" s="7"/>
      <c r="E446" s="8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</row>
    <row r="447" ht="16.5" customHeight="1">
      <c r="A447" s="9"/>
      <c r="B447" s="9"/>
      <c r="C447" s="9"/>
      <c r="D447" s="7"/>
      <c r="E447" s="8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</row>
    <row r="448" ht="16.5" customHeight="1">
      <c r="A448" s="9"/>
      <c r="B448" s="9"/>
      <c r="C448" s="9"/>
      <c r="D448" s="7"/>
      <c r="E448" s="8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</row>
    <row r="449" ht="16.5" customHeight="1">
      <c r="A449" s="9"/>
      <c r="B449" s="9"/>
      <c r="C449" s="9"/>
      <c r="D449" s="7"/>
      <c r="E449" s="8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</row>
    <row r="450" ht="16.5" customHeight="1">
      <c r="A450" s="9"/>
      <c r="B450" s="9"/>
      <c r="C450" s="9"/>
      <c r="D450" s="7"/>
      <c r="E450" s="8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</row>
    <row r="451" ht="16.5" customHeight="1">
      <c r="A451" s="9"/>
      <c r="B451" s="9"/>
      <c r="C451" s="9"/>
      <c r="D451" s="7"/>
      <c r="E451" s="8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</row>
    <row r="452" ht="16.5" customHeight="1">
      <c r="A452" s="9"/>
      <c r="B452" s="9"/>
      <c r="C452" s="9"/>
      <c r="D452" s="7"/>
      <c r="E452" s="8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</row>
    <row r="453" ht="16.5" customHeight="1">
      <c r="A453" s="9"/>
      <c r="B453" s="9"/>
      <c r="C453" s="9"/>
      <c r="D453" s="7"/>
      <c r="E453" s="8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</row>
    <row r="454" ht="16.5" customHeight="1">
      <c r="A454" s="9"/>
      <c r="B454" s="9"/>
      <c r="C454" s="9"/>
      <c r="D454" s="7"/>
      <c r="E454" s="8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</row>
    <row r="455" ht="16.5" customHeight="1">
      <c r="A455" s="9"/>
      <c r="B455" s="9"/>
      <c r="C455" s="9"/>
      <c r="D455" s="7"/>
      <c r="E455" s="8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</row>
    <row r="456" ht="16.5" customHeight="1">
      <c r="A456" s="9"/>
      <c r="B456" s="9"/>
      <c r="C456" s="9"/>
      <c r="D456" s="7"/>
      <c r="E456" s="8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</row>
    <row r="457" ht="16.5" customHeight="1">
      <c r="A457" s="9"/>
      <c r="B457" s="9"/>
      <c r="C457" s="9"/>
      <c r="D457" s="7"/>
      <c r="E457" s="8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</row>
    <row r="458" ht="16.5" customHeight="1">
      <c r="A458" s="9"/>
      <c r="B458" s="9"/>
      <c r="C458" s="9"/>
      <c r="D458" s="7"/>
      <c r="E458" s="8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</row>
    <row r="459" ht="16.5" customHeight="1">
      <c r="A459" s="9"/>
      <c r="B459" s="9"/>
      <c r="C459" s="9"/>
      <c r="D459" s="7"/>
      <c r="E459" s="8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</row>
    <row r="460" ht="16.5" customHeight="1">
      <c r="A460" s="9"/>
      <c r="B460" s="9"/>
      <c r="C460" s="9"/>
      <c r="D460" s="7"/>
      <c r="E460" s="8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</row>
    <row r="461" ht="16.5" customHeight="1">
      <c r="A461" s="9"/>
      <c r="B461" s="9"/>
      <c r="C461" s="9"/>
      <c r="D461" s="7"/>
      <c r="E461" s="8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</row>
    <row r="462" ht="16.5" customHeight="1">
      <c r="A462" s="9"/>
      <c r="B462" s="9"/>
      <c r="C462" s="9"/>
      <c r="D462" s="7"/>
      <c r="E462" s="8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</row>
    <row r="463" ht="16.5" customHeight="1">
      <c r="A463" s="9"/>
      <c r="B463" s="9"/>
      <c r="C463" s="9"/>
      <c r="D463" s="7"/>
      <c r="E463" s="8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</row>
    <row r="464" ht="16.5" customHeight="1">
      <c r="A464" s="9"/>
      <c r="B464" s="9"/>
      <c r="C464" s="9"/>
      <c r="D464" s="7"/>
      <c r="E464" s="8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</row>
    <row r="465" ht="16.5" customHeight="1">
      <c r="A465" s="9"/>
      <c r="B465" s="9"/>
      <c r="C465" s="9"/>
      <c r="D465" s="7"/>
      <c r="E465" s="8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</row>
    <row r="466" ht="16.5" customHeight="1">
      <c r="A466" s="9"/>
      <c r="B466" s="9"/>
      <c r="C466" s="9"/>
      <c r="D466" s="7"/>
      <c r="E466" s="8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  <c r="V466" s="9"/>
    </row>
    <row r="467" ht="16.5" customHeight="1">
      <c r="A467" s="9"/>
      <c r="B467" s="9"/>
      <c r="C467" s="9"/>
      <c r="D467" s="7"/>
      <c r="E467" s="8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</row>
    <row r="468" ht="16.5" customHeight="1">
      <c r="A468" s="9"/>
      <c r="B468" s="9"/>
      <c r="C468" s="9"/>
      <c r="D468" s="7"/>
      <c r="E468" s="8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</row>
    <row r="469" ht="16.5" customHeight="1">
      <c r="A469" s="9"/>
      <c r="B469" s="9"/>
      <c r="C469" s="9"/>
      <c r="D469" s="7"/>
      <c r="E469" s="8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</row>
    <row r="470" ht="16.5" customHeight="1">
      <c r="A470" s="9"/>
      <c r="B470" s="9"/>
      <c r="C470" s="9"/>
      <c r="D470" s="7"/>
      <c r="E470" s="8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</row>
    <row r="471" ht="16.5" customHeight="1">
      <c r="A471" s="9"/>
      <c r="B471" s="9"/>
      <c r="C471" s="9"/>
      <c r="D471" s="7"/>
      <c r="E471" s="8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</row>
    <row r="472" ht="16.5" customHeight="1">
      <c r="A472" s="9"/>
      <c r="B472" s="9"/>
      <c r="C472" s="9"/>
      <c r="D472" s="7"/>
      <c r="E472" s="8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</row>
    <row r="473" ht="16.5" customHeight="1">
      <c r="A473" s="9"/>
      <c r="B473" s="9"/>
      <c r="C473" s="9"/>
      <c r="D473" s="7"/>
      <c r="E473" s="8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</row>
    <row r="474" ht="16.5" customHeight="1">
      <c r="A474" s="9"/>
      <c r="B474" s="9"/>
      <c r="C474" s="9"/>
      <c r="D474" s="7"/>
      <c r="E474" s="8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</row>
    <row r="475" ht="16.5" customHeight="1">
      <c r="A475" s="9"/>
      <c r="B475" s="9"/>
      <c r="C475" s="9"/>
      <c r="D475" s="7"/>
      <c r="E475" s="8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</row>
    <row r="476" ht="16.5" customHeight="1">
      <c r="A476" s="9"/>
      <c r="B476" s="9"/>
      <c r="C476" s="9"/>
      <c r="D476" s="7"/>
      <c r="E476" s="8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</row>
    <row r="477" ht="16.5" customHeight="1">
      <c r="A477" s="9"/>
      <c r="B477" s="9"/>
      <c r="C477" s="9"/>
      <c r="D477" s="7"/>
      <c r="E477" s="8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</row>
    <row r="478" ht="16.5" customHeight="1">
      <c r="A478" s="9"/>
      <c r="B478" s="9"/>
      <c r="C478" s="9"/>
      <c r="D478" s="7"/>
      <c r="E478" s="8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</row>
    <row r="479" ht="16.5" customHeight="1">
      <c r="A479" s="9"/>
      <c r="B479" s="9"/>
      <c r="C479" s="9"/>
      <c r="D479" s="7"/>
      <c r="E479" s="8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</row>
    <row r="480" ht="16.5" customHeight="1">
      <c r="A480" s="9"/>
      <c r="B480" s="9"/>
      <c r="C480" s="9"/>
      <c r="D480" s="7"/>
      <c r="E480" s="8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</row>
    <row r="481" ht="16.5" customHeight="1">
      <c r="A481" s="9"/>
      <c r="B481" s="9"/>
      <c r="C481" s="9"/>
      <c r="D481" s="7"/>
      <c r="E481" s="8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</row>
    <row r="482" ht="16.5" customHeight="1">
      <c r="A482" s="9"/>
      <c r="B482" s="9"/>
      <c r="C482" s="9"/>
      <c r="D482" s="7"/>
      <c r="E482" s="8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</row>
    <row r="483" ht="16.5" customHeight="1">
      <c r="A483" s="9"/>
      <c r="B483" s="9"/>
      <c r="C483" s="9"/>
      <c r="D483" s="7"/>
      <c r="E483" s="8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</row>
    <row r="484" ht="16.5" customHeight="1">
      <c r="A484" s="9"/>
      <c r="B484" s="9"/>
      <c r="C484" s="9"/>
      <c r="D484" s="7"/>
      <c r="E484" s="8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</row>
    <row r="485" ht="16.5" customHeight="1">
      <c r="A485" s="9"/>
      <c r="B485" s="9"/>
      <c r="C485" s="9"/>
      <c r="D485" s="7"/>
      <c r="E485" s="8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</row>
    <row r="486" ht="16.5" customHeight="1">
      <c r="A486" s="9"/>
      <c r="B486" s="9"/>
      <c r="C486" s="9"/>
      <c r="D486" s="7"/>
      <c r="E486" s="8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</row>
    <row r="487" ht="16.5" customHeight="1">
      <c r="A487" s="9"/>
      <c r="B487" s="9"/>
      <c r="C487" s="9"/>
      <c r="D487" s="7"/>
      <c r="E487" s="8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</row>
    <row r="488" ht="16.5" customHeight="1">
      <c r="A488" s="9"/>
      <c r="B488" s="9"/>
      <c r="C488" s="9"/>
      <c r="D488" s="7"/>
      <c r="E488" s="8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</row>
    <row r="489" ht="16.5" customHeight="1">
      <c r="A489" s="9"/>
      <c r="B489" s="9"/>
      <c r="C489" s="9"/>
      <c r="D489" s="7"/>
      <c r="E489" s="8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</row>
    <row r="490" ht="16.5" customHeight="1">
      <c r="A490" s="9"/>
      <c r="B490" s="9"/>
      <c r="C490" s="9"/>
      <c r="D490" s="7"/>
      <c r="E490" s="8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</row>
    <row r="491" ht="16.5" customHeight="1">
      <c r="A491" s="9"/>
      <c r="B491" s="9"/>
      <c r="C491" s="9"/>
      <c r="D491" s="7"/>
      <c r="E491" s="8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</row>
    <row r="492" ht="16.5" customHeight="1">
      <c r="A492" s="9"/>
      <c r="B492" s="9"/>
      <c r="C492" s="9"/>
      <c r="D492" s="7"/>
      <c r="E492" s="8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</row>
    <row r="493" ht="16.5" customHeight="1">
      <c r="A493" s="9"/>
      <c r="B493" s="9"/>
      <c r="C493" s="9"/>
      <c r="D493" s="7"/>
      <c r="E493" s="8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</row>
    <row r="494" ht="16.5" customHeight="1">
      <c r="A494" s="9"/>
      <c r="B494" s="9"/>
      <c r="C494" s="9"/>
      <c r="D494" s="7"/>
      <c r="E494" s="8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</row>
    <row r="495" ht="16.5" customHeight="1">
      <c r="A495" s="9"/>
      <c r="B495" s="9"/>
      <c r="C495" s="9"/>
      <c r="D495" s="7"/>
      <c r="E495" s="8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</row>
    <row r="496" ht="16.5" customHeight="1">
      <c r="A496" s="9"/>
      <c r="B496" s="9"/>
      <c r="C496" s="9"/>
      <c r="D496" s="7"/>
      <c r="E496" s="8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  <c r="V496" s="9"/>
    </row>
    <row r="497" ht="16.5" customHeight="1">
      <c r="A497" s="9"/>
      <c r="B497" s="9"/>
      <c r="C497" s="9"/>
      <c r="D497" s="7"/>
      <c r="E497" s="8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</row>
    <row r="498" ht="16.5" customHeight="1">
      <c r="A498" s="9"/>
      <c r="B498" s="9"/>
      <c r="C498" s="9"/>
      <c r="D498" s="7"/>
      <c r="E498" s="8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  <c r="V498" s="9"/>
    </row>
    <row r="499" ht="16.5" customHeight="1">
      <c r="A499" s="9"/>
      <c r="B499" s="9"/>
      <c r="C499" s="9"/>
      <c r="D499" s="7"/>
      <c r="E499" s="8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</row>
    <row r="500" ht="16.5" customHeight="1">
      <c r="A500" s="9"/>
      <c r="B500" s="9"/>
      <c r="C500" s="9"/>
      <c r="D500" s="7"/>
      <c r="E500" s="8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  <c r="V500" s="9"/>
    </row>
    <row r="501" ht="16.5" customHeight="1">
      <c r="A501" s="9"/>
      <c r="B501" s="9"/>
      <c r="C501" s="9"/>
      <c r="D501" s="7"/>
      <c r="E501" s="8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</row>
    <row r="502" ht="16.5" customHeight="1">
      <c r="A502" s="9"/>
      <c r="B502" s="9"/>
      <c r="C502" s="9"/>
      <c r="D502" s="7"/>
      <c r="E502" s="8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</row>
    <row r="503" ht="16.5" customHeight="1">
      <c r="A503" s="9"/>
      <c r="B503" s="9"/>
      <c r="C503" s="9"/>
      <c r="D503" s="7"/>
      <c r="E503" s="8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  <c r="V503" s="9"/>
    </row>
    <row r="504" ht="16.5" customHeight="1">
      <c r="A504" s="9"/>
      <c r="B504" s="9"/>
      <c r="C504" s="9"/>
      <c r="D504" s="7"/>
      <c r="E504" s="8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  <c r="V504" s="9"/>
    </row>
    <row r="505" ht="16.5" customHeight="1">
      <c r="A505" s="9"/>
      <c r="B505" s="9"/>
      <c r="C505" s="9"/>
      <c r="D505" s="7"/>
      <c r="E505" s="8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</row>
    <row r="506" ht="16.5" customHeight="1">
      <c r="A506" s="9"/>
      <c r="B506" s="9"/>
      <c r="C506" s="9"/>
      <c r="D506" s="7"/>
      <c r="E506" s="8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</row>
    <row r="507" ht="16.5" customHeight="1">
      <c r="A507" s="9"/>
      <c r="B507" s="9"/>
      <c r="C507" s="9"/>
      <c r="D507" s="7"/>
      <c r="E507" s="8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</row>
    <row r="508" ht="16.5" customHeight="1">
      <c r="A508" s="9"/>
      <c r="B508" s="9"/>
      <c r="C508" s="9"/>
      <c r="D508" s="7"/>
      <c r="E508" s="8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  <c r="V508" s="9"/>
    </row>
    <row r="509" ht="16.5" customHeight="1">
      <c r="A509" s="9"/>
      <c r="B509" s="9"/>
      <c r="C509" s="9"/>
      <c r="D509" s="7"/>
      <c r="E509" s="8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  <c r="V509" s="9"/>
    </row>
    <row r="510" ht="16.5" customHeight="1">
      <c r="A510" s="9"/>
      <c r="B510" s="9"/>
      <c r="C510" s="9"/>
      <c r="D510" s="7"/>
      <c r="E510" s="8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  <c r="V510" s="9"/>
    </row>
    <row r="511" ht="16.5" customHeight="1">
      <c r="A511" s="9"/>
      <c r="B511" s="9"/>
      <c r="C511" s="9"/>
      <c r="D511" s="7"/>
      <c r="E511" s="8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  <c r="V511" s="9"/>
    </row>
    <row r="512" ht="16.5" customHeight="1">
      <c r="A512" s="9"/>
      <c r="B512" s="9"/>
      <c r="C512" s="9"/>
      <c r="D512" s="7"/>
      <c r="E512" s="8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  <c r="V512" s="9"/>
    </row>
    <row r="513" ht="16.5" customHeight="1">
      <c r="A513" s="9"/>
      <c r="B513" s="9"/>
      <c r="C513" s="9"/>
      <c r="D513" s="7"/>
      <c r="E513" s="8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</row>
    <row r="514" ht="16.5" customHeight="1">
      <c r="A514" s="9"/>
      <c r="B514" s="9"/>
      <c r="C514" s="9"/>
      <c r="D514" s="7"/>
      <c r="E514" s="8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  <c r="V514" s="9"/>
    </row>
    <row r="515" ht="16.5" customHeight="1">
      <c r="A515" s="9"/>
      <c r="B515" s="9"/>
      <c r="C515" s="9"/>
      <c r="D515" s="7"/>
      <c r="E515" s="8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  <c r="V515" s="9"/>
    </row>
    <row r="516" ht="16.5" customHeight="1">
      <c r="A516" s="9"/>
      <c r="B516" s="9"/>
      <c r="C516" s="9"/>
      <c r="D516" s="7"/>
      <c r="E516" s="8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  <c r="V516" s="9"/>
    </row>
    <row r="517" ht="16.5" customHeight="1">
      <c r="A517" s="9"/>
      <c r="B517" s="9"/>
      <c r="C517" s="9"/>
      <c r="D517" s="7"/>
      <c r="E517" s="8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  <c r="V517" s="9"/>
    </row>
    <row r="518" ht="16.5" customHeight="1">
      <c r="A518" s="9"/>
      <c r="B518" s="9"/>
      <c r="C518" s="9"/>
      <c r="D518" s="7"/>
      <c r="E518" s="8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  <c r="V518" s="9"/>
    </row>
    <row r="519" ht="16.5" customHeight="1">
      <c r="A519" s="9"/>
      <c r="B519" s="9"/>
      <c r="C519" s="9"/>
      <c r="D519" s="7"/>
      <c r="E519" s="8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  <c r="V519" s="9"/>
    </row>
    <row r="520" ht="16.5" customHeight="1">
      <c r="A520" s="9"/>
      <c r="B520" s="9"/>
      <c r="C520" s="9"/>
      <c r="D520" s="7"/>
      <c r="E520" s="8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</row>
    <row r="521" ht="16.5" customHeight="1">
      <c r="A521" s="9"/>
      <c r="B521" s="9"/>
      <c r="C521" s="9"/>
      <c r="D521" s="7"/>
      <c r="E521" s="8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</row>
    <row r="522" ht="16.5" customHeight="1">
      <c r="A522" s="9"/>
      <c r="B522" s="9"/>
      <c r="C522" s="9"/>
      <c r="D522" s="7"/>
      <c r="E522" s="8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  <c r="V522" s="9"/>
    </row>
    <row r="523" ht="16.5" customHeight="1">
      <c r="A523" s="9"/>
      <c r="B523" s="9"/>
      <c r="C523" s="9"/>
      <c r="D523" s="7"/>
      <c r="E523" s="8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  <c r="V523" s="9"/>
    </row>
    <row r="524" ht="16.5" customHeight="1">
      <c r="A524" s="9"/>
      <c r="B524" s="9"/>
      <c r="C524" s="9"/>
      <c r="D524" s="7"/>
      <c r="E524" s="8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  <c r="V524" s="9"/>
    </row>
    <row r="525" ht="16.5" customHeight="1">
      <c r="A525" s="9"/>
      <c r="B525" s="9"/>
      <c r="C525" s="9"/>
      <c r="D525" s="7"/>
      <c r="E525" s="8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  <c r="V525" s="9"/>
    </row>
    <row r="526" ht="16.5" customHeight="1">
      <c r="A526" s="9"/>
      <c r="B526" s="9"/>
      <c r="C526" s="9"/>
      <c r="D526" s="7"/>
      <c r="E526" s="8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  <c r="V526" s="9"/>
    </row>
    <row r="527" ht="16.5" customHeight="1">
      <c r="A527" s="9"/>
      <c r="B527" s="9"/>
      <c r="C527" s="9"/>
      <c r="D527" s="7"/>
      <c r="E527" s="8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  <c r="V527" s="9"/>
    </row>
    <row r="528" ht="16.5" customHeight="1">
      <c r="A528" s="9"/>
      <c r="B528" s="9"/>
      <c r="C528" s="9"/>
      <c r="D528" s="7"/>
      <c r="E528" s="8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  <c r="V528" s="9"/>
    </row>
    <row r="529" ht="16.5" customHeight="1">
      <c r="A529" s="9"/>
      <c r="B529" s="9"/>
      <c r="C529" s="9"/>
      <c r="D529" s="7"/>
      <c r="E529" s="8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  <c r="V529" s="9"/>
    </row>
    <row r="530" ht="16.5" customHeight="1">
      <c r="A530" s="9"/>
      <c r="B530" s="9"/>
      <c r="C530" s="9"/>
      <c r="D530" s="7"/>
      <c r="E530" s="8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</row>
    <row r="531" ht="16.5" customHeight="1">
      <c r="A531" s="9"/>
      <c r="B531" s="9"/>
      <c r="C531" s="9"/>
      <c r="D531" s="7"/>
      <c r="E531" s="8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  <c r="V531" s="9"/>
    </row>
    <row r="532" ht="16.5" customHeight="1">
      <c r="A532" s="9"/>
      <c r="B532" s="9"/>
      <c r="C532" s="9"/>
      <c r="D532" s="7"/>
      <c r="E532" s="8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</row>
    <row r="533" ht="16.5" customHeight="1">
      <c r="A533" s="9"/>
      <c r="B533" s="9"/>
      <c r="C533" s="9"/>
      <c r="D533" s="7"/>
      <c r="E533" s="8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</row>
    <row r="534" ht="16.5" customHeight="1">
      <c r="A534" s="9"/>
      <c r="B534" s="9"/>
      <c r="C534" s="9"/>
      <c r="D534" s="7"/>
      <c r="E534" s="8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</row>
    <row r="535" ht="16.5" customHeight="1">
      <c r="A535" s="9"/>
      <c r="B535" s="9"/>
      <c r="C535" s="9"/>
      <c r="D535" s="7"/>
      <c r="E535" s="8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  <c r="V535" s="9"/>
    </row>
    <row r="536" ht="16.5" customHeight="1">
      <c r="A536" s="9"/>
      <c r="B536" s="9"/>
      <c r="C536" s="9"/>
      <c r="D536" s="7"/>
      <c r="E536" s="8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</row>
    <row r="537" ht="16.5" customHeight="1">
      <c r="A537" s="9"/>
      <c r="B537" s="9"/>
      <c r="C537" s="9"/>
      <c r="D537" s="7"/>
      <c r="E537" s="8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</row>
    <row r="538" ht="16.5" customHeight="1">
      <c r="A538" s="9"/>
      <c r="B538" s="9"/>
      <c r="C538" s="9"/>
      <c r="D538" s="7"/>
      <c r="E538" s="8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  <c r="V538" s="9"/>
    </row>
    <row r="539" ht="16.5" customHeight="1">
      <c r="A539" s="9"/>
      <c r="B539" s="9"/>
      <c r="C539" s="9"/>
      <c r="D539" s="7"/>
      <c r="E539" s="8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  <c r="V539" s="9"/>
    </row>
    <row r="540" ht="16.5" customHeight="1">
      <c r="A540" s="9"/>
      <c r="B540" s="9"/>
      <c r="C540" s="9"/>
      <c r="D540" s="7"/>
      <c r="E540" s="8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  <c r="V540" s="9"/>
    </row>
    <row r="541" ht="16.5" customHeight="1">
      <c r="A541" s="9"/>
      <c r="B541" s="9"/>
      <c r="C541" s="9"/>
      <c r="D541" s="7"/>
      <c r="E541" s="8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  <c r="V541" s="9"/>
    </row>
    <row r="542" ht="16.5" customHeight="1">
      <c r="A542" s="9"/>
      <c r="B542" s="9"/>
      <c r="C542" s="9"/>
      <c r="D542" s="7"/>
      <c r="E542" s="8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  <c r="V542" s="9"/>
    </row>
    <row r="543" ht="16.5" customHeight="1">
      <c r="A543" s="9"/>
      <c r="B543" s="9"/>
      <c r="C543" s="9"/>
      <c r="D543" s="7"/>
      <c r="E543" s="8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</row>
    <row r="544" ht="16.5" customHeight="1">
      <c r="A544" s="9"/>
      <c r="B544" s="9"/>
      <c r="C544" s="9"/>
      <c r="D544" s="7"/>
      <c r="E544" s="8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  <c r="V544" s="9"/>
    </row>
    <row r="545" ht="16.5" customHeight="1">
      <c r="A545" s="9"/>
      <c r="B545" s="9"/>
      <c r="C545" s="9"/>
      <c r="D545" s="7"/>
      <c r="E545" s="8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  <c r="V545" s="9"/>
    </row>
    <row r="546" ht="16.5" customHeight="1">
      <c r="A546" s="9"/>
      <c r="B546" s="9"/>
      <c r="C546" s="9"/>
      <c r="D546" s="7"/>
      <c r="E546" s="8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  <c r="V546" s="9"/>
    </row>
    <row r="547" ht="16.5" customHeight="1">
      <c r="A547" s="9"/>
      <c r="B547" s="9"/>
      <c r="C547" s="9"/>
      <c r="D547" s="7"/>
      <c r="E547" s="8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</row>
    <row r="548" ht="16.5" customHeight="1">
      <c r="A548" s="9"/>
      <c r="B548" s="9"/>
      <c r="C548" s="9"/>
      <c r="D548" s="7"/>
      <c r="E548" s="8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</row>
    <row r="549" ht="16.5" customHeight="1">
      <c r="A549" s="9"/>
      <c r="B549" s="9"/>
      <c r="C549" s="9"/>
      <c r="D549" s="7"/>
      <c r="E549" s="8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  <c r="V549" s="9"/>
    </row>
    <row r="550" ht="16.5" customHeight="1">
      <c r="A550" s="9"/>
      <c r="B550" s="9"/>
      <c r="C550" s="9"/>
      <c r="D550" s="7"/>
      <c r="E550" s="8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  <c r="V550" s="9"/>
    </row>
    <row r="551" ht="16.5" customHeight="1">
      <c r="A551" s="9"/>
      <c r="B551" s="9"/>
      <c r="C551" s="9"/>
      <c r="D551" s="7"/>
      <c r="E551" s="8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  <c r="V551" s="9"/>
    </row>
    <row r="552" ht="16.5" customHeight="1">
      <c r="A552" s="9"/>
      <c r="B552" s="9"/>
      <c r="C552" s="9"/>
      <c r="D552" s="7"/>
      <c r="E552" s="8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  <c r="V552" s="9"/>
    </row>
    <row r="553" ht="16.5" customHeight="1">
      <c r="A553" s="9"/>
      <c r="B553" s="9"/>
      <c r="C553" s="9"/>
      <c r="D553" s="7"/>
      <c r="E553" s="8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  <c r="V553" s="9"/>
    </row>
    <row r="554" ht="16.5" customHeight="1">
      <c r="A554" s="9"/>
      <c r="B554" s="9"/>
      <c r="C554" s="9"/>
      <c r="D554" s="7"/>
      <c r="E554" s="8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  <c r="V554" s="9"/>
    </row>
    <row r="555" ht="16.5" customHeight="1">
      <c r="A555" s="9"/>
      <c r="B555" s="9"/>
      <c r="C555" s="9"/>
      <c r="D555" s="7"/>
      <c r="E555" s="8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  <c r="V555" s="9"/>
    </row>
    <row r="556" ht="16.5" customHeight="1">
      <c r="A556" s="9"/>
      <c r="B556" s="9"/>
      <c r="C556" s="9"/>
      <c r="D556" s="7"/>
      <c r="E556" s="8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  <c r="V556" s="9"/>
    </row>
    <row r="557" ht="16.5" customHeight="1">
      <c r="A557" s="9"/>
      <c r="B557" s="9"/>
      <c r="C557" s="9"/>
      <c r="D557" s="7"/>
      <c r="E557" s="8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  <c r="V557" s="9"/>
    </row>
    <row r="558" ht="16.5" customHeight="1">
      <c r="A558" s="9"/>
      <c r="B558" s="9"/>
      <c r="C558" s="9"/>
      <c r="D558" s="7"/>
      <c r="E558" s="8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  <c r="V558" s="9"/>
    </row>
    <row r="559" ht="16.5" customHeight="1">
      <c r="A559" s="9"/>
      <c r="B559" s="9"/>
      <c r="C559" s="9"/>
      <c r="D559" s="7"/>
      <c r="E559" s="8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  <c r="V559" s="9"/>
    </row>
    <row r="560" ht="16.5" customHeight="1">
      <c r="A560" s="9"/>
      <c r="B560" s="9"/>
      <c r="C560" s="9"/>
      <c r="D560" s="7"/>
      <c r="E560" s="8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  <c r="V560" s="9"/>
    </row>
    <row r="561" ht="16.5" customHeight="1">
      <c r="A561" s="9"/>
      <c r="B561" s="9"/>
      <c r="C561" s="9"/>
      <c r="D561" s="7"/>
      <c r="E561" s="8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  <c r="V561" s="9"/>
    </row>
    <row r="562" ht="16.5" customHeight="1">
      <c r="A562" s="9"/>
      <c r="B562" s="9"/>
      <c r="C562" s="9"/>
      <c r="D562" s="7"/>
      <c r="E562" s="8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  <c r="V562" s="9"/>
    </row>
    <row r="563" ht="16.5" customHeight="1">
      <c r="A563" s="9"/>
      <c r="B563" s="9"/>
      <c r="C563" s="9"/>
      <c r="D563" s="7"/>
      <c r="E563" s="8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  <c r="V563" s="9"/>
    </row>
    <row r="564" ht="16.5" customHeight="1">
      <c r="A564" s="9"/>
      <c r="B564" s="9"/>
      <c r="C564" s="9"/>
      <c r="D564" s="7"/>
      <c r="E564" s="8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  <c r="V564" s="9"/>
    </row>
    <row r="565" ht="16.5" customHeight="1">
      <c r="A565" s="9"/>
      <c r="B565" s="9"/>
      <c r="C565" s="9"/>
      <c r="D565" s="7"/>
      <c r="E565" s="8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9"/>
      <c r="V565" s="9"/>
    </row>
    <row r="566" ht="16.5" customHeight="1">
      <c r="A566" s="9"/>
      <c r="B566" s="9"/>
      <c r="C566" s="9"/>
      <c r="D566" s="7"/>
      <c r="E566" s="8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  <c r="V566" s="9"/>
    </row>
    <row r="567" ht="16.5" customHeight="1">
      <c r="A567" s="9"/>
      <c r="B567" s="9"/>
      <c r="C567" s="9"/>
      <c r="D567" s="7"/>
      <c r="E567" s="8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  <c r="V567" s="9"/>
    </row>
    <row r="568" ht="16.5" customHeight="1">
      <c r="A568" s="9"/>
      <c r="B568" s="9"/>
      <c r="C568" s="9"/>
      <c r="D568" s="7"/>
      <c r="E568" s="8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  <c r="V568" s="9"/>
    </row>
    <row r="569" ht="16.5" customHeight="1">
      <c r="A569" s="9"/>
      <c r="B569" s="9"/>
      <c r="C569" s="9"/>
      <c r="D569" s="7"/>
      <c r="E569" s="8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</row>
    <row r="570" ht="16.5" customHeight="1">
      <c r="A570" s="9"/>
      <c r="B570" s="9"/>
      <c r="C570" s="9"/>
      <c r="D570" s="7"/>
      <c r="E570" s="8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  <c r="V570" s="9"/>
    </row>
    <row r="571" ht="16.5" customHeight="1">
      <c r="A571" s="9"/>
      <c r="B571" s="9"/>
      <c r="C571" s="9"/>
      <c r="D571" s="7"/>
      <c r="E571" s="8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</row>
    <row r="572" ht="16.5" customHeight="1">
      <c r="A572" s="9"/>
      <c r="B572" s="9"/>
      <c r="C572" s="9"/>
      <c r="D572" s="7"/>
      <c r="E572" s="8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  <c r="V572" s="9"/>
    </row>
    <row r="573" ht="16.5" customHeight="1">
      <c r="A573" s="9"/>
      <c r="B573" s="9"/>
      <c r="C573" s="9"/>
      <c r="D573" s="7"/>
      <c r="E573" s="8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</row>
    <row r="574" ht="16.5" customHeight="1">
      <c r="A574" s="9"/>
      <c r="B574" s="9"/>
      <c r="C574" s="9"/>
      <c r="D574" s="7"/>
      <c r="E574" s="8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  <c r="V574" s="9"/>
    </row>
    <row r="575" ht="16.5" customHeight="1">
      <c r="A575" s="9"/>
      <c r="B575" s="9"/>
      <c r="C575" s="9"/>
      <c r="D575" s="7"/>
      <c r="E575" s="8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  <c r="V575" s="9"/>
    </row>
    <row r="576" ht="16.5" customHeight="1">
      <c r="A576" s="9"/>
      <c r="B576" s="9"/>
      <c r="C576" s="9"/>
      <c r="D576" s="7"/>
      <c r="E576" s="8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  <c r="V576" s="9"/>
    </row>
    <row r="577" ht="16.5" customHeight="1">
      <c r="A577" s="9"/>
      <c r="B577" s="9"/>
      <c r="C577" s="9"/>
      <c r="D577" s="7"/>
      <c r="E577" s="8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  <c r="V577" s="9"/>
    </row>
    <row r="578" ht="16.5" customHeight="1">
      <c r="A578" s="9"/>
      <c r="B578" s="9"/>
      <c r="C578" s="9"/>
      <c r="D578" s="7"/>
      <c r="E578" s="8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  <c r="V578" s="9"/>
    </row>
    <row r="579" ht="16.5" customHeight="1">
      <c r="A579" s="9"/>
      <c r="B579" s="9"/>
      <c r="C579" s="9"/>
      <c r="D579" s="7"/>
      <c r="E579" s="8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  <c r="V579" s="9"/>
    </row>
    <row r="580" ht="16.5" customHeight="1">
      <c r="A580" s="9"/>
      <c r="B580" s="9"/>
      <c r="C580" s="9"/>
      <c r="D580" s="7"/>
      <c r="E580" s="8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  <c r="V580" s="9"/>
    </row>
    <row r="581" ht="16.5" customHeight="1">
      <c r="A581" s="9"/>
      <c r="B581" s="9"/>
      <c r="C581" s="9"/>
      <c r="D581" s="7"/>
      <c r="E581" s="8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  <c r="V581" s="9"/>
    </row>
    <row r="582" ht="16.5" customHeight="1">
      <c r="A582" s="9"/>
      <c r="B582" s="9"/>
      <c r="C582" s="9"/>
      <c r="D582" s="7"/>
      <c r="E582" s="8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  <c r="V582" s="9"/>
    </row>
    <row r="583" ht="16.5" customHeight="1">
      <c r="A583" s="9"/>
      <c r="B583" s="9"/>
      <c r="C583" s="9"/>
      <c r="D583" s="7"/>
      <c r="E583" s="8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  <c r="V583" s="9"/>
    </row>
    <row r="584" ht="16.5" customHeight="1">
      <c r="A584" s="9"/>
      <c r="B584" s="9"/>
      <c r="C584" s="9"/>
      <c r="D584" s="7"/>
      <c r="E584" s="8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  <c r="V584" s="9"/>
    </row>
    <row r="585" ht="16.5" customHeight="1">
      <c r="A585" s="9"/>
      <c r="B585" s="9"/>
      <c r="C585" s="9"/>
      <c r="D585" s="7"/>
      <c r="E585" s="8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  <c r="V585" s="9"/>
    </row>
    <row r="586" ht="16.5" customHeight="1">
      <c r="A586" s="9"/>
      <c r="B586" s="9"/>
      <c r="C586" s="9"/>
      <c r="D586" s="7"/>
      <c r="E586" s="8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  <c r="V586" s="9"/>
    </row>
    <row r="587" ht="16.5" customHeight="1">
      <c r="A587" s="9"/>
      <c r="B587" s="9"/>
      <c r="C587" s="9"/>
      <c r="D587" s="7"/>
      <c r="E587" s="8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  <c r="V587" s="9"/>
    </row>
    <row r="588" ht="16.5" customHeight="1">
      <c r="A588" s="9"/>
      <c r="B588" s="9"/>
      <c r="C588" s="9"/>
      <c r="D588" s="7"/>
      <c r="E588" s="8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  <c r="V588" s="9"/>
    </row>
    <row r="589" ht="16.5" customHeight="1">
      <c r="A589" s="9"/>
      <c r="B589" s="9"/>
      <c r="C589" s="9"/>
      <c r="D589" s="7"/>
      <c r="E589" s="8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9"/>
      <c r="V589" s="9"/>
    </row>
    <row r="590" ht="16.5" customHeight="1">
      <c r="A590" s="9"/>
      <c r="B590" s="9"/>
      <c r="C590" s="9"/>
      <c r="D590" s="7"/>
      <c r="E590" s="8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  <c r="V590" s="9"/>
    </row>
    <row r="591" ht="16.5" customHeight="1">
      <c r="A591" s="9"/>
      <c r="B591" s="9"/>
      <c r="C591" s="9"/>
      <c r="D591" s="7"/>
      <c r="E591" s="8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  <c r="V591" s="9"/>
    </row>
    <row r="592" ht="16.5" customHeight="1">
      <c r="A592" s="9"/>
      <c r="B592" s="9"/>
      <c r="C592" s="9"/>
      <c r="D592" s="7"/>
      <c r="E592" s="8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  <c r="V592" s="9"/>
    </row>
    <row r="593" ht="16.5" customHeight="1">
      <c r="A593" s="9"/>
      <c r="B593" s="9"/>
      <c r="C593" s="9"/>
      <c r="D593" s="7"/>
      <c r="E593" s="8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9"/>
      <c r="V593" s="9"/>
    </row>
    <row r="594" ht="16.5" customHeight="1">
      <c r="A594" s="9"/>
      <c r="B594" s="9"/>
      <c r="C594" s="9"/>
      <c r="D594" s="7"/>
      <c r="E594" s="8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  <c r="V594" s="9"/>
    </row>
    <row r="595" ht="16.5" customHeight="1">
      <c r="A595" s="9"/>
      <c r="B595" s="9"/>
      <c r="C595" s="9"/>
      <c r="D595" s="7"/>
      <c r="E595" s="8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9"/>
      <c r="V595" s="9"/>
    </row>
    <row r="596" ht="16.5" customHeight="1">
      <c r="A596" s="9"/>
      <c r="B596" s="9"/>
      <c r="C596" s="9"/>
      <c r="D596" s="7"/>
      <c r="E596" s="8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  <c r="V596" s="9"/>
    </row>
    <row r="597" ht="16.5" customHeight="1">
      <c r="A597" s="9"/>
      <c r="B597" s="9"/>
      <c r="C597" s="9"/>
      <c r="D597" s="7"/>
      <c r="E597" s="8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9"/>
      <c r="V597" s="9"/>
    </row>
    <row r="598" ht="16.5" customHeight="1">
      <c r="A598" s="9"/>
      <c r="B598" s="9"/>
      <c r="C598" s="9"/>
      <c r="D598" s="7"/>
      <c r="E598" s="8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  <c r="V598" s="9"/>
    </row>
    <row r="599" ht="16.5" customHeight="1">
      <c r="A599" s="9"/>
      <c r="B599" s="9"/>
      <c r="C599" s="9"/>
      <c r="D599" s="7"/>
      <c r="E599" s="8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  <c r="V599" s="9"/>
    </row>
    <row r="600" ht="16.5" customHeight="1">
      <c r="A600" s="9"/>
      <c r="B600" s="9"/>
      <c r="C600" s="9"/>
      <c r="D600" s="7"/>
      <c r="E600" s="8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9"/>
      <c r="V600" s="9"/>
    </row>
    <row r="601" ht="16.5" customHeight="1">
      <c r="A601" s="9"/>
      <c r="B601" s="9"/>
      <c r="C601" s="9"/>
      <c r="D601" s="7"/>
      <c r="E601" s="8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  <c r="V601" s="9"/>
    </row>
    <row r="602" ht="16.5" customHeight="1">
      <c r="A602" s="9"/>
      <c r="B602" s="9"/>
      <c r="C602" s="9"/>
      <c r="D602" s="7"/>
      <c r="E602" s="8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  <c r="V602" s="9"/>
    </row>
    <row r="603" ht="16.5" customHeight="1">
      <c r="A603" s="9"/>
      <c r="B603" s="9"/>
      <c r="C603" s="9"/>
      <c r="D603" s="7"/>
      <c r="E603" s="8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</row>
    <row r="604" ht="16.5" customHeight="1">
      <c r="A604" s="9"/>
      <c r="B604" s="9"/>
      <c r="C604" s="9"/>
      <c r="D604" s="7"/>
      <c r="E604" s="8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  <c r="V604" s="9"/>
    </row>
    <row r="605" ht="16.5" customHeight="1">
      <c r="A605" s="9"/>
      <c r="B605" s="9"/>
      <c r="C605" s="9"/>
      <c r="D605" s="7"/>
      <c r="E605" s="8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  <c r="V605" s="9"/>
    </row>
    <row r="606" ht="16.5" customHeight="1">
      <c r="A606" s="9"/>
      <c r="B606" s="9"/>
      <c r="C606" s="9"/>
      <c r="D606" s="7"/>
      <c r="E606" s="8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  <c r="V606" s="9"/>
    </row>
    <row r="607" ht="16.5" customHeight="1">
      <c r="A607" s="9"/>
      <c r="B607" s="9"/>
      <c r="C607" s="9"/>
      <c r="D607" s="7"/>
      <c r="E607" s="8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9"/>
      <c r="V607" s="9"/>
    </row>
    <row r="608" ht="16.5" customHeight="1">
      <c r="A608" s="9"/>
      <c r="B608" s="9"/>
      <c r="C608" s="9"/>
      <c r="D608" s="7"/>
      <c r="E608" s="8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  <c r="V608" s="9"/>
    </row>
    <row r="609" ht="16.5" customHeight="1">
      <c r="A609" s="9"/>
      <c r="B609" s="9"/>
      <c r="C609" s="9"/>
      <c r="D609" s="7"/>
      <c r="E609" s="8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  <c r="V609" s="9"/>
    </row>
    <row r="610" ht="16.5" customHeight="1">
      <c r="A610" s="9"/>
      <c r="B610" s="9"/>
      <c r="C610" s="9"/>
      <c r="D610" s="7"/>
      <c r="E610" s="8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9"/>
      <c r="V610" s="9"/>
    </row>
    <row r="611" ht="16.5" customHeight="1">
      <c r="A611" s="9"/>
      <c r="B611" s="9"/>
      <c r="C611" s="9"/>
      <c r="D611" s="7"/>
      <c r="E611" s="8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  <c r="V611" s="9"/>
    </row>
    <row r="612" ht="16.5" customHeight="1">
      <c r="A612" s="9"/>
      <c r="B612" s="9"/>
      <c r="C612" s="9"/>
      <c r="D612" s="7"/>
      <c r="E612" s="8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9"/>
      <c r="V612" s="9"/>
    </row>
    <row r="613" ht="16.5" customHeight="1">
      <c r="A613" s="9"/>
      <c r="B613" s="9"/>
      <c r="C613" s="9"/>
      <c r="D613" s="7"/>
      <c r="E613" s="8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  <c r="V613" s="9"/>
    </row>
    <row r="614" ht="16.5" customHeight="1">
      <c r="A614" s="9"/>
      <c r="B614" s="9"/>
      <c r="C614" s="9"/>
      <c r="D614" s="7"/>
      <c r="E614" s="8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  <c r="V614" s="9"/>
    </row>
    <row r="615" ht="16.5" customHeight="1">
      <c r="A615" s="9"/>
      <c r="B615" s="9"/>
      <c r="C615" s="9"/>
      <c r="D615" s="7"/>
      <c r="E615" s="8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  <c r="V615" s="9"/>
    </row>
    <row r="616" ht="16.5" customHeight="1">
      <c r="A616" s="9"/>
      <c r="B616" s="9"/>
      <c r="C616" s="9"/>
      <c r="D616" s="7"/>
      <c r="E616" s="8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  <c r="V616" s="9"/>
    </row>
    <row r="617" ht="16.5" customHeight="1">
      <c r="A617" s="9"/>
      <c r="B617" s="9"/>
      <c r="C617" s="9"/>
      <c r="D617" s="7"/>
      <c r="E617" s="8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  <c r="V617" s="9"/>
    </row>
    <row r="618" ht="16.5" customHeight="1">
      <c r="A618" s="9"/>
      <c r="B618" s="9"/>
      <c r="C618" s="9"/>
      <c r="D618" s="7"/>
      <c r="E618" s="8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  <c r="V618" s="9"/>
    </row>
    <row r="619" ht="16.5" customHeight="1">
      <c r="A619" s="9"/>
      <c r="B619" s="9"/>
      <c r="C619" s="9"/>
      <c r="D619" s="7"/>
      <c r="E619" s="8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  <c r="V619" s="9"/>
    </row>
    <row r="620" ht="16.5" customHeight="1">
      <c r="A620" s="9"/>
      <c r="B620" s="9"/>
      <c r="C620" s="9"/>
      <c r="D620" s="7"/>
      <c r="E620" s="8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  <c r="V620" s="9"/>
    </row>
    <row r="621" ht="16.5" customHeight="1">
      <c r="A621" s="9"/>
      <c r="B621" s="9"/>
      <c r="C621" s="9"/>
      <c r="D621" s="7"/>
      <c r="E621" s="8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/>
      <c r="V621" s="9"/>
    </row>
    <row r="622" ht="16.5" customHeight="1">
      <c r="A622" s="9"/>
      <c r="B622" s="9"/>
      <c r="C622" s="9"/>
      <c r="D622" s="7"/>
      <c r="E622" s="8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  <c r="V622" s="9"/>
    </row>
    <row r="623" ht="16.5" customHeight="1">
      <c r="A623" s="9"/>
      <c r="B623" s="9"/>
      <c r="C623" s="9"/>
      <c r="D623" s="7"/>
      <c r="E623" s="8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  <c r="V623" s="9"/>
    </row>
    <row r="624" ht="16.5" customHeight="1">
      <c r="A624" s="9"/>
      <c r="B624" s="9"/>
      <c r="C624" s="9"/>
      <c r="D624" s="7"/>
      <c r="E624" s="8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  <c r="V624" s="9"/>
    </row>
    <row r="625" ht="16.5" customHeight="1">
      <c r="A625" s="9"/>
      <c r="B625" s="9"/>
      <c r="C625" s="9"/>
      <c r="D625" s="7"/>
      <c r="E625" s="8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  <c r="V625" s="9"/>
    </row>
    <row r="626" ht="16.5" customHeight="1">
      <c r="A626" s="9"/>
      <c r="B626" s="9"/>
      <c r="C626" s="9"/>
      <c r="D626" s="7"/>
      <c r="E626" s="8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  <c r="V626" s="9"/>
    </row>
    <row r="627" ht="16.5" customHeight="1">
      <c r="A627" s="9"/>
      <c r="B627" s="9"/>
      <c r="C627" s="9"/>
      <c r="D627" s="7"/>
      <c r="E627" s="8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9"/>
      <c r="V627" s="9"/>
    </row>
    <row r="628" ht="16.5" customHeight="1">
      <c r="A628" s="9"/>
      <c r="B628" s="9"/>
      <c r="C628" s="9"/>
      <c r="D628" s="7"/>
      <c r="E628" s="8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  <c r="V628" s="9"/>
    </row>
    <row r="629" ht="16.5" customHeight="1">
      <c r="A629" s="9"/>
      <c r="B629" s="9"/>
      <c r="C629" s="9"/>
      <c r="D629" s="7"/>
      <c r="E629" s="8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  <c r="V629" s="9"/>
    </row>
    <row r="630" ht="16.5" customHeight="1">
      <c r="A630" s="9"/>
      <c r="B630" s="9"/>
      <c r="C630" s="9"/>
      <c r="D630" s="7"/>
      <c r="E630" s="8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  <c r="V630" s="9"/>
    </row>
    <row r="631" ht="16.5" customHeight="1">
      <c r="A631" s="9"/>
      <c r="B631" s="9"/>
      <c r="C631" s="9"/>
      <c r="D631" s="7"/>
      <c r="E631" s="8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  <c r="V631" s="9"/>
    </row>
    <row r="632" ht="16.5" customHeight="1">
      <c r="A632" s="9"/>
      <c r="B632" s="9"/>
      <c r="C632" s="9"/>
      <c r="D632" s="7"/>
      <c r="E632" s="8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  <c r="V632" s="9"/>
    </row>
    <row r="633" ht="16.5" customHeight="1">
      <c r="A633" s="9"/>
      <c r="B633" s="9"/>
      <c r="C633" s="9"/>
      <c r="D633" s="7"/>
      <c r="E633" s="8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</row>
    <row r="634" ht="16.5" customHeight="1">
      <c r="A634" s="9"/>
      <c r="B634" s="9"/>
      <c r="C634" s="9"/>
      <c r="D634" s="7"/>
      <c r="E634" s="8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  <c r="V634" s="9"/>
    </row>
    <row r="635" ht="16.5" customHeight="1">
      <c r="A635" s="9"/>
      <c r="B635" s="9"/>
      <c r="C635" s="9"/>
      <c r="D635" s="7"/>
      <c r="E635" s="8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9"/>
      <c r="V635" s="9"/>
    </row>
    <row r="636" ht="16.5" customHeight="1">
      <c r="A636" s="9"/>
      <c r="B636" s="9"/>
      <c r="C636" s="9"/>
      <c r="D636" s="7"/>
      <c r="E636" s="8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  <c r="V636" s="9"/>
    </row>
    <row r="637" ht="16.5" customHeight="1">
      <c r="A637" s="9"/>
      <c r="B637" s="9"/>
      <c r="C637" s="9"/>
      <c r="D637" s="7"/>
      <c r="E637" s="8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  <c r="V637" s="9"/>
    </row>
    <row r="638" ht="16.5" customHeight="1">
      <c r="A638" s="9"/>
      <c r="B638" s="9"/>
      <c r="C638" s="9"/>
      <c r="D638" s="7"/>
      <c r="E638" s="8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  <c r="V638" s="9"/>
    </row>
    <row r="639" ht="16.5" customHeight="1">
      <c r="A639" s="9"/>
      <c r="B639" s="9"/>
      <c r="C639" s="9"/>
      <c r="D639" s="7"/>
      <c r="E639" s="8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9"/>
      <c r="V639" s="9"/>
    </row>
    <row r="640" ht="16.5" customHeight="1">
      <c r="A640" s="9"/>
      <c r="B640" s="9"/>
      <c r="C640" s="9"/>
      <c r="D640" s="7"/>
      <c r="E640" s="8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9"/>
      <c r="V640" s="9"/>
    </row>
    <row r="641" ht="16.5" customHeight="1">
      <c r="A641" s="9"/>
      <c r="B641" s="9"/>
      <c r="C641" s="9"/>
      <c r="D641" s="7"/>
      <c r="E641" s="8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  <c r="V641" s="9"/>
    </row>
    <row r="642" ht="16.5" customHeight="1">
      <c r="A642" s="9"/>
      <c r="B642" s="9"/>
      <c r="C642" s="9"/>
      <c r="D642" s="7"/>
      <c r="E642" s="8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  <c r="V642" s="9"/>
    </row>
    <row r="643" ht="16.5" customHeight="1">
      <c r="A643" s="9"/>
      <c r="B643" s="9"/>
      <c r="C643" s="9"/>
      <c r="D643" s="7"/>
      <c r="E643" s="8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  <c r="V643" s="9"/>
    </row>
    <row r="644" ht="16.5" customHeight="1">
      <c r="A644" s="9"/>
      <c r="B644" s="9"/>
      <c r="C644" s="9"/>
      <c r="D644" s="7"/>
      <c r="E644" s="8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9"/>
      <c r="V644" s="9"/>
    </row>
    <row r="645" ht="16.5" customHeight="1">
      <c r="A645" s="9"/>
      <c r="B645" s="9"/>
      <c r="C645" s="9"/>
      <c r="D645" s="7"/>
      <c r="E645" s="8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9"/>
      <c r="V645" s="9"/>
    </row>
    <row r="646" ht="16.5" customHeight="1">
      <c r="A646" s="9"/>
      <c r="B646" s="9"/>
      <c r="C646" s="9"/>
      <c r="D646" s="7"/>
      <c r="E646" s="8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9"/>
      <c r="V646" s="9"/>
    </row>
    <row r="647" ht="16.5" customHeight="1">
      <c r="A647" s="9"/>
      <c r="B647" s="9"/>
      <c r="C647" s="9"/>
      <c r="D647" s="7"/>
      <c r="E647" s="8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9"/>
      <c r="V647" s="9"/>
    </row>
    <row r="648" ht="16.5" customHeight="1">
      <c r="A648" s="9"/>
      <c r="B648" s="9"/>
      <c r="C648" s="9"/>
      <c r="D648" s="7"/>
      <c r="E648" s="8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  <c r="V648" s="9"/>
    </row>
    <row r="649" ht="16.5" customHeight="1">
      <c r="A649" s="9"/>
      <c r="B649" s="9"/>
      <c r="C649" s="9"/>
      <c r="D649" s="7"/>
      <c r="E649" s="8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9"/>
      <c r="V649" s="9"/>
    </row>
    <row r="650" ht="16.5" customHeight="1">
      <c r="A650" s="9"/>
      <c r="B650" s="9"/>
      <c r="C650" s="9"/>
      <c r="D650" s="7"/>
      <c r="E650" s="8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  <c r="U650" s="9"/>
      <c r="V650" s="9"/>
    </row>
    <row r="651" ht="16.5" customHeight="1">
      <c r="A651" s="9"/>
      <c r="B651" s="9"/>
      <c r="C651" s="9"/>
      <c r="D651" s="7"/>
      <c r="E651" s="8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9"/>
      <c r="V651" s="9"/>
    </row>
    <row r="652" ht="16.5" customHeight="1">
      <c r="A652" s="9"/>
      <c r="B652" s="9"/>
      <c r="C652" s="9"/>
      <c r="D652" s="7"/>
      <c r="E652" s="8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  <c r="U652" s="9"/>
      <c r="V652" s="9"/>
    </row>
    <row r="653" ht="16.5" customHeight="1">
      <c r="A653" s="9"/>
      <c r="B653" s="9"/>
      <c r="C653" s="9"/>
      <c r="D653" s="7"/>
      <c r="E653" s="8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9"/>
      <c r="V653" s="9"/>
    </row>
    <row r="654" ht="16.5" customHeight="1">
      <c r="A654" s="9"/>
      <c r="B654" s="9"/>
      <c r="C654" s="9"/>
      <c r="D654" s="7"/>
      <c r="E654" s="8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9"/>
      <c r="V654" s="9"/>
    </row>
    <row r="655" ht="16.5" customHeight="1">
      <c r="A655" s="9"/>
      <c r="B655" s="9"/>
      <c r="C655" s="9"/>
      <c r="D655" s="7"/>
      <c r="E655" s="8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9"/>
      <c r="V655" s="9"/>
    </row>
    <row r="656" ht="16.5" customHeight="1">
      <c r="A656" s="9"/>
      <c r="B656" s="9"/>
      <c r="C656" s="9"/>
      <c r="D656" s="7"/>
      <c r="E656" s="8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9"/>
      <c r="V656" s="9"/>
    </row>
    <row r="657" ht="16.5" customHeight="1">
      <c r="A657" s="9"/>
      <c r="B657" s="9"/>
      <c r="C657" s="9"/>
      <c r="D657" s="7"/>
      <c r="E657" s="8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9"/>
      <c r="V657" s="9"/>
    </row>
    <row r="658" ht="16.5" customHeight="1">
      <c r="A658" s="9"/>
      <c r="B658" s="9"/>
      <c r="C658" s="9"/>
      <c r="D658" s="7"/>
      <c r="E658" s="8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9"/>
      <c r="V658" s="9"/>
    </row>
    <row r="659" ht="16.5" customHeight="1">
      <c r="A659" s="9"/>
      <c r="B659" s="9"/>
      <c r="C659" s="9"/>
      <c r="D659" s="7"/>
      <c r="E659" s="8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9"/>
      <c r="V659" s="9"/>
    </row>
    <row r="660" ht="16.5" customHeight="1">
      <c r="A660" s="9"/>
      <c r="B660" s="9"/>
      <c r="C660" s="9"/>
      <c r="D660" s="7"/>
      <c r="E660" s="8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U660" s="9"/>
      <c r="V660" s="9"/>
    </row>
    <row r="661" ht="16.5" customHeight="1">
      <c r="A661" s="9"/>
      <c r="B661" s="9"/>
      <c r="C661" s="9"/>
      <c r="D661" s="7"/>
      <c r="E661" s="8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U661" s="9"/>
      <c r="V661" s="9"/>
    </row>
    <row r="662" ht="16.5" customHeight="1">
      <c r="A662" s="9"/>
      <c r="B662" s="9"/>
      <c r="C662" s="9"/>
      <c r="D662" s="7"/>
      <c r="E662" s="8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9"/>
      <c r="V662" s="9"/>
    </row>
    <row r="663" ht="16.5" customHeight="1">
      <c r="A663" s="9"/>
      <c r="B663" s="9"/>
      <c r="C663" s="9"/>
      <c r="D663" s="7"/>
      <c r="E663" s="8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</row>
    <row r="664" ht="16.5" customHeight="1">
      <c r="A664" s="9"/>
      <c r="B664" s="9"/>
      <c r="C664" s="9"/>
      <c r="D664" s="7"/>
      <c r="E664" s="8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  <c r="V664" s="9"/>
    </row>
    <row r="665" ht="16.5" customHeight="1">
      <c r="A665" s="9"/>
      <c r="B665" s="9"/>
      <c r="C665" s="9"/>
      <c r="D665" s="7"/>
      <c r="E665" s="8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  <c r="U665" s="9"/>
      <c r="V665" s="9"/>
    </row>
    <row r="666" ht="16.5" customHeight="1">
      <c r="A666" s="9"/>
      <c r="B666" s="9"/>
      <c r="C666" s="9"/>
      <c r="D666" s="7"/>
      <c r="E666" s="8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U666" s="9"/>
      <c r="V666" s="9"/>
    </row>
    <row r="667" ht="16.5" customHeight="1">
      <c r="A667" s="9"/>
      <c r="B667" s="9"/>
      <c r="C667" s="9"/>
      <c r="D667" s="7"/>
      <c r="E667" s="8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U667" s="9"/>
      <c r="V667" s="9"/>
    </row>
    <row r="668" ht="16.5" customHeight="1">
      <c r="A668" s="9"/>
      <c r="B668" s="9"/>
      <c r="C668" s="9"/>
      <c r="D668" s="7"/>
      <c r="E668" s="8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  <c r="U668" s="9"/>
      <c r="V668" s="9"/>
    </row>
    <row r="669" ht="16.5" customHeight="1">
      <c r="A669" s="9"/>
      <c r="B669" s="9"/>
      <c r="C669" s="9"/>
      <c r="D669" s="7"/>
      <c r="E669" s="8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9"/>
      <c r="V669" s="9"/>
    </row>
    <row r="670" ht="16.5" customHeight="1">
      <c r="A670" s="9"/>
      <c r="B670" s="9"/>
      <c r="C670" s="9"/>
      <c r="D670" s="7"/>
      <c r="E670" s="8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U670" s="9"/>
      <c r="V670" s="9"/>
    </row>
    <row r="671" ht="16.5" customHeight="1">
      <c r="A671" s="9"/>
      <c r="B671" s="9"/>
      <c r="C671" s="9"/>
      <c r="D671" s="7"/>
      <c r="E671" s="8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U671" s="9"/>
      <c r="V671" s="9"/>
    </row>
    <row r="672" ht="16.5" customHeight="1">
      <c r="A672" s="9"/>
      <c r="B672" s="9"/>
      <c r="C672" s="9"/>
      <c r="D672" s="7"/>
      <c r="E672" s="8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U672" s="9"/>
      <c r="V672" s="9"/>
    </row>
    <row r="673" ht="16.5" customHeight="1">
      <c r="A673" s="9"/>
      <c r="B673" s="9"/>
      <c r="C673" s="9"/>
      <c r="D673" s="7"/>
      <c r="E673" s="8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U673" s="9"/>
      <c r="V673" s="9"/>
    </row>
    <row r="674" ht="16.5" customHeight="1">
      <c r="A674" s="9"/>
      <c r="B674" s="9"/>
      <c r="C674" s="9"/>
      <c r="D674" s="7"/>
      <c r="E674" s="8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9"/>
      <c r="V674" s="9"/>
    </row>
    <row r="675" ht="16.5" customHeight="1">
      <c r="A675" s="9"/>
      <c r="B675" s="9"/>
      <c r="C675" s="9"/>
      <c r="D675" s="7"/>
      <c r="E675" s="8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9"/>
      <c r="V675" s="9"/>
    </row>
    <row r="676" ht="16.5" customHeight="1">
      <c r="A676" s="9"/>
      <c r="B676" s="9"/>
      <c r="C676" s="9"/>
      <c r="D676" s="7"/>
      <c r="E676" s="8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U676" s="9"/>
      <c r="V676" s="9"/>
    </row>
    <row r="677" ht="16.5" customHeight="1">
      <c r="A677" s="9"/>
      <c r="B677" s="9"/>
      <c r="C677" s="9"/>
      <c r="D677" s="7"/>
      <c r="E677" s="8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U677" s="9"/>
      <c r="V677" s="9"/>
    </row>
    <row r="678" ht="16.5" customHeight="1">
      <c r="A678" s="9"/>
      <c r="B678" s="9"/>
      <c r="C678" s="9"/>
      <c r="D678" s="7"/>
      <c r="E678" s="8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U678" s="9"/>
      <c r="V678" s="9"/>
    </row>
    <row r="679" ht="16.5" customHeight="1">
      <c r="A679" s="9"/>
      <c r="B679" s="9"/>
      <c r="C679" s="9"/>
      <c r="D679" s="7"/>
      <c r="E679" s="8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  <c r="U679" s="9"/>
      <c r="V679" s="9"/>
    </row>
    <row r="680" ht="16.5" customHeight="1">
      <c r="A680" s="9"/>
      <c r="B680" s="9"/>
      <c r="C680" s="9"/>
      <c r="D680" s="7"/>
      <c r="E680" s="8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  <c r="U680" s="9"/>
      <c r="V680" s="9"/>
    </row>
    <row r="681" ht="16.5" customHeight="1">
      <c r="A681" s="9"/>
      <c r="B681" s="9"/>
      <c r="C681" s="9"/>
      <c r="D681" s="7"/>
      <c r="E681" s="8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  <c r="U681" s="9"/>
      <c r="V681" s="9"/>
    </row>
    <row r="682" ht="16.5" customHeight="1">
      <c r="A682" s="9"/>
      <c r="B682" s="9"/>
      <c r="C682" s="9"/>
      <c r="D682" s="7"/>
      <c r="E682" s="8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9"/>
      <c r="V682" s="9"/>
    </row>
    <row r="683" ht="16.5" customHeight="1">
      <c r="A683" s="9"/>
      <c r="B683" s="9"/>
      <c r="C683" s="9"/>
      <c r="D683" s="7"/>
      <c r="E683" s="8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  <c r="U683" s="9"/>
      <c r="V683" s="9"/>
    </row>
    <row r="684" ht="16.5" customHeight="1">
      <c r="A684" s="9"/>
      <c r="B684" s="9"/>
      <c r="C684" s="9"/>
      <c r="D684" s="7"/>
      <c r="E684" s="8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9"/>
      <c r="V684" s="9"/>
    </row>
    <row r="685" ht="16.5" customHeight="1">
      <c r="A685" s="9"/>
      <c r="B685" s="9"/>
      <c r="C685" s="9"/>
      <c r="D685" s="7"/>
      <c r="E685" s="8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9"/>
      <c r="V685" s="9"/>
    </row>
    <row r="686" ht="16.5" customHeight="1">
      <c r="A686" s="9"/>
      <c r="B686" s="9"/>
      <c r="C686" s="9"/>
      <c r="D686" s="7"/>
      <c r="E686" s="8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  <c r="U686" s="9"/>
      <c r="V686" s="9"/>
    </row>
    <row r="687" ht="16.5" customHeight="1">
      <c r="A687" s="9"/>
      <c r="B687" s="9"/>
      <c r="C687" s="9"/>
      <c r="D687" s="7"/>
      <c r="E687" s="8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  <c r="U687" s="9"/>
      <c r="V687" s="9"/>
    </row>
    <row r="688" ht="16.5" customHeight="1">
      <c r="A688" s="9"/>
      <c r="B688" s="9"/>
      <c r="C688" s="9"/>
      <c r="D688" s="7"/>
      <c r="E688" s="8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9"/>
      <c r="V688" s="9"/>
    </row>
    <row r="689" ht="16.5" customHeight="1">
      <c r="A689" s="9"/>
      <c r="B689" s="9"/>
      <c r="C689" s="9"/>
      <c r="D689" s="7"/>
      <c r="E689" s="8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  <c r="U689" s="9"/>
      <c r="V689" s="9"/>
    </row>
    <row r="690" ht="16.5" customHeight="1">
      <c r="A690" s="9"/>
      <c r="B690" s="9"/>
      <c r="C690" s="9"/>
      <c r="D690" s="7"/>
      <c r="E690" s="8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  <c r="U690" s="9"/>
      <c r="V690" s="9"/>
    </row>
    <row r="691" ht="16.5" customHeight="1">
      <c r="A691" s="9"/>
      <c r="B691" s="9"/>
      <c r="C691" s="9"/>
      <c r="D691" s="7"/>
      <c r="E691" s="8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  <c r="U691" s="9"/>
      <c r="V691" s="9"/>
    </row>
    <row r="692" ht="16.5" customHeight="1">
      <c r="A692" s="9"/>
      <c r="B692" s="9"/>
      <c r="C692" s="9"/>
      <c r="D692" s="7"/>
      <c r="E692" s="8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U692" s="9"/>
      <c r="V692" s="9"/>
    </row>
    <row r="693" ht="16.5" customHeight="1">
      <c r="A693" s="9"/>
      <c r="B693" s="9"/>
      <c r="C693" s="9"/>
      <c r="D693" s="7"/>
      <c r="E693" s="8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</row>
    <row r="694" ht="16.5" customHeight="1">
      <c r="A694" s="9"/>
      <c r="B694" s="9"/>
      <c r="C694" s="9"/>
      <c r="D694" s="7"/>
      <c r="E694" s="8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</row>
    <row r="695" ht="16.5" customHeight="1">
      <c r="A695" s="9"/>
      <c r="B695" s="9"/>
      <c r="C695" s="9"/>
      <c r="D695" s="7"/>
      <c r="E695" s="8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9"/>
      <c r="V695" s="9"/>
    </row>
    <row r="696" ht="16.5" customHeight="1">
      <c r="A696" s="9"/>
      <c r="B696" s="9"/>
      <c r="C696" s="9"/>
      <c r="D696" s="7"/>
      <c r="E696" s="8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  <c r="V696" s="9"/>
    </row>
    <row r="697" ht="16.5" customHeight="1">
      <c r="A697" s="9"/>
      <c r="B697" s="9"/>
      <c r="C697" s="9"/>
      <c r="D697" s="7"/>
      <c r="E697" s="8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9"/>
      <c r="V697" s="9"/>
    </row>
    <row r="698" ht="16.5" customHeight="1">
      <c r="A698" s="9"/>
      <c r="B698" s="9"/>
      <c r="C698" s="9"/>
      <c r="D698" s="7"/>
      <c r="E698" s="8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9"/>
      <c r="V698" s="9"/>
    </row>
    <row r="699" ht="16.5" customHeight="1">
      <c r="A699" s="9"/>
      <c r="B699" s="9"/>
      <c r="C699" s="9"/>
      <c r="D699" s="7"/>
      <c r="E699" s="8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9"/>
      <c r="V699" s="9"/>
    </row>
    <row r="700" ht="16.5" customHeight="1">
      <c r="A700" s="9"/>
      <c r="B700" s="9"/>
      <c r="C700" s="9"/>
      <c r="D700" s="7"/>
      <c r="E700" s="8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U700" s="9"/>
      <c r="V700" s="9"/>
    </row>
    <row r="701" ht="16.5" customHeight="1">
      <c r="A701" s="9"/>
      <c r="B701" s="9"/>
      <c r="C701" s="9"/>
      <c r="D701" s="7"/>
      <c r="E701" s="8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9"/>
      <c r="V701" s="9"/>
    </row>
    <row r="702" ht="16.5" customHeight="1">
      <c r="A702" s="9"/>
      <c r="B702" s="9"/>
      <c r="C702" s="9"/>
      <c r="D702" s="7"/>
      <c r="E702" s="8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U702" s="9"/>
      <c r="V702" s="9"/>
    </row>
    <row r="703" ht="16.5" customHeight="1">
      <c r="A703" s="9"/>
      <c r="B703" s="9"/>
      <c r="C703" s="9"/>
      <c r="D703" s="7"/>
      <c r="E703" s="8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9"/>
      <c r="V703" s="9"/>
    </row>
    <row r="704" ht="16.5" customHeight="1">
      <c r="A704" s="9"/>
      <c r="B704" s="9"/>
      <c r="C704" s="9"/>
      <c r="D704" s="7"/>
      <c r="E704" s="8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9"/>
      <c r="V704" s="9"/>
    </row>
    <row r="705" ht="16.5" customHeight="1">
      <c r="A705" s="9"/>
      <c r="B705" s="9"/>
      <c r="C705" s="9"/>
      <c r="D705" s="7"/>
      <c r="E705" s="8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9"/>
      <c r="V705" s="9"/>
    </row>
    <row r="706" ht="16.5" customHeight="1">
      <c r="A706" s="9"/>
      <c r="B706" s="9"/>
      <c r="C706" s="9"/>
      <c r="D706" s="7"/>
      <c r="E706" s="8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9"/>
      <c r="V706" s="9"/>
    </row>
    <row r="707" ht="16.5" customHeight="1">
      <c r="A707" s="9"/>
      <c r="B707" s="9"/>
      <c r="C707" s="9"/>
      <c r="D707" s="7"/>
      <c r="E707" s="8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9"/>
      <c r="V707" s="9"/>
    </row>
    <row r="708" ht="16.5" customHeight="1">
      <c r="A708" s="9"/>
      <c r="B708" s="9"/>
      <c r="C708" s="9"/>
      <c r="D708" s="7"/>
      <c r="E708" s="8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9"/>
      <c r="V708" s="9"/>
    </row>
    <row r="709" ht="16.5" customHeight="1">
      <c r="A709" s="9"/>
      <c r="B709" s="9"/>
      <c r="C709" s="9"/>
      <c r="D709" s="7"/>
      <c r="E709" s="8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9"/>
      <c r="V709" s="9"/>
    </row>
    <row r="710" ht="16.5" customHeight="1">
      <c r="A710" s="9"/>
      <c r="B710" s="9"/>
      <c r="C710" s="9"/>
      <c r="D710" s="7"/>
      <c r="E710" s="8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9"/>
      <c r="V710" s="9"/>
    </row>
    <row r="711" ht="16.5" customHeight="1">
      <c r="A711" s="9"/>
      <c r="B711" s="9"/>
      <c r="C711" s="9"/>
      <c r="D711" s="7"/>
      <c r="E711" s="8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9"/>
      <c r="V711" s="9"/>
    </row>
    <row r="712" ht="16.5" customHeight="1">
      <c r="A712" s="9"/>
      <c r="B712" s="9"/>
      <c r="C712" s="9"/>
      <c r="D712" s="7"/>
      <c r="E712" s="8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9"/>
      <c r="V712" s="9"/>
    </row>
    <row r="713" ht="16.5" customHeight="1">
      <c r="A713" s="9"/>
      <c r="B713" s="9"/>
      <c r="C713" s="9"/>
      <c r="D713" s="7"/>
      <c r="E713" s="8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9"/>
      <c r="V713" s="9"/>
    </row>
    <row r="714" ht="16.5" customHeight="1">
      <c r="A714" s="9"/>
      <c r="B714" s="9"/>
      <c r="C714" s="9"/>
      <c r="D714" s="7"/>
      <c r="E714" s="8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9"/>
      <c r="V714" s="9"/>
    </row>
    <row r="715" ht="16.5" customHeight="1">
      <c r="A715" s="9"/>
      <c r="B715" s="9"/>
      <c r="C715" s="9"/>
      <c r="D715" s="7"/>
      <c r="E715" s="8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9"/>
      <c r="V715" s="9"/>
    </row>
    <row r="716" ht="16.5" customHeight="1">
      <c r="A716" s="9"/>
      <c r="B716" s="9"/>
      <c r="C716" s="9"/>
      <c r="D716" s="7"/>
      <c r="E716" s="8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9"/>
      <c r="V716" s="9"/>
    </row>
    <row r="717" ht="16.5" customHeight="1">
      <c r="A717" s="9"/>
      <c r="B717" s="9"/>
      <c r="C717" s="9"/>
      <c r="D717" s="7"/>
      <c r="E717" s="8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  <c r="U717" s="9"/>
      <c r="V717" s="9"/>
    </row>
    <row r="718" ht="16.5" customHeight="1">
      <c r="A718" s="9"/>
      <c r="B718" s="9"/>
      <c r="C718" s="9"/>
      <c r="D718" s="7"/>
      <c r="E718" s="8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9"/>
      <c r="V718" s="9"/>
    </row>
    <row r="719" ht="16.5" customHeight="1">
      <c r="A719" s="9"/>
      <c r="B719" s="9"/>
      <c r="C719" s="9"/>
      <c r="D719" s="7"/>
      <c r="E719" s="8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9"/>
      <c r="V719" s="9"/>
    </row>
    <row r="720" ht="16.5" customHeight="1">
      <c r="A720" s="9"/>
      <c r="B720" s="9"/>
      <c r="C720" s="9"/>
      <c r="D720" s="7"/>
      <c r="E720" s="8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9"/>
      <c r="V720" s="9"/>
    </row>
    <row r="721" ht="16.5" customHeight="1">
      <c r="A721" s="9"/>
      <c r="B721" s="9"/>
      <c r="C721" s="9"/>
      <c r="D721" s="7"/>
      <c r="E721" s="8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9"/>
      <c r="V721" s="9"/>
    </row>
    <row r="722" ht="16.5" customHeight="1">
      <c r="A722" s="9"/>
      <c r="B722" s="9"/>
      <c r="C722" s="9"/>
      <c r="D722" s="7"/>
      <c r="E722" s="8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9"/>
      <c r="V722" s="9"/>
    </row>
    <row r="723" ht="16.5" customHeight="1">
      <c r="A723" s="9"/>
      <c r="B723" s="9"/>
      <c r="C723" s="9"/>
      <c r="D723" s="7"/>
      <c r="E723" s="8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</row>
    <row r="724" ht="16.5" customHeight="1">
      <c r="A724" s="9"/>
      <c r="B724" s="9"/>
      <c r="C724" s="9"/>
      <c r="D724" s="7"/>
      <c r="E724" s="8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  <c r="V724" s="9"/>
    </row>
    <row r="725" ht="16.5" customHeight="1">
      <c r="A725" s="9"/>
      <c r="B725" s="9"/>
      <c r="C725" s="9"/>
      <c r="D725" s="7"/>
      <c r="E725" s="8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9"/>
      <c r="V725" s="9"/>
    </row>
    <row r="726" ht="16.5" customHeight="1">
      <c r="A726" s="9"/>
      <c r="B726" s="9"/>
      <c r="C726" s="9"/>
      <c r="D726" s="7"/>
      <c r="E726" s="8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9"/>
      <c r="V726" s="9"/>
    </row>
    <row r="727" ht="16.5" customHeight="1">
      <c r="A727" s="9"/>
      <c r="B727" s="9"/>
      <c r="C727" s="9"/>
      <c r="D727" s="7"/>
      <c r="E727" s="8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9"/>
      <c r="V727" s="9"/>
    </row>
    <row r="728" ht="16.5" customHeight="1">
      <c r="A728" s="9"/>
      <c r="B728" s="9"/>
      <c r="C728" s="9"/>
      <c r="D728" s="7"/>
      <c r="E728" s="8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9"/>
      <c r="V728" s="9"/>
    </row>
    <row r="729" ht="16.5" customHeight="1">
      <c r="A729" s="9"/>
      <c r="B729" s="9"/>
      <c r="C729" s="9"/>
      <c r="D729" s="7"/>
      <c r="E729" s="8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9"/>
      <c r="V729" s="9"/>
    </row>
    <row r="730" ht="16.5" customHeight="1">
      <c r="A730" s="9"/>
      <c r="B730" s="9"/>
      <c r="C730" s="9"/>
      <c r="D730" s="7"/>
      <c r="E730" s="8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9"/>
      <c r="V730" s="9"/>
    </row>
    <row r="731" ht="16.5" customHeight="1">
      <c r="A731" s="9"/>
      <c r="B731" s="9"/>
      <c r="C731" s="9"/>
      <c r="D731" s="7"/>
      <c r="E731" s="8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9"/>
      <c r="V731" s="9"/>
    </row>
    <row r="732" ht="16.5" customHeight="1">
      <c r="A732" s="9"/>
      <c r="B732" s="9"/>
      <c r="C732" s="9"/>
      <c r="D732" s="7"/>
      <c r="E732" s="8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9"/>
      <c r="V732" s="9"/>
    </row>
    <row r="733" ht="16.5" customHeight="1">
      <c r="A733" s="9"/>
      <c r="B733" s="9"/>
      <c r="C733" s="9"/>
      <c r="D733" s="7"/>
      <c r="E733" s="8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9"/>
      <c r="V733" s="9"/>
    </row>
    <row r="734" ht="16.5" customHeight="1">
      <c r="A734" s="9"/>
      <c r="B734" s="9"/>
      <c r="C734" s="9"/>
      <c r="D734" s="7"/>
      <c r="E734" s="8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9"/>
      <c r="V734" s="9"/>
    </row>
    <row r="735" ht="16.5" customHeight="1">
      <c r="A735" s="9"/>
      <c r="B735" s="9"/>
      <c r="C735" s="9"/>
      <c r="D735" s="7"/>
      <c r="E735" s="8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  <c r="U735" s="9"/>
      <c r="V735" s="9"/>
    </row>
    <row r="736" ht="16.5" customHeight="1">
      <c r="A736" s="9"/>
      <c r="B736" s="9"/>
      <c r="C736" s="9"/>
      <c r="D736" s="7"/>
      <c r="E736" s="8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  <c r="U736" s="9"/>
      <c r="V736" s="9"/>
    </row>
    <row r="737" ht="16.5" customHeight="1">
      <c r="A737" s="9"/>
      <c r="B737" s="9"/>
      <c r="C737" s="9"/>
      <c r="D737" s="7"/>
      <c r="E737" s="8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9"/>
      <c r="V737" s="9"/>
    </row>
    <row r="738" ht="16.5" customHeight="1">
      <c r="A738" s="9"/>
      <c r="B738" s="9"/>
      <c r="C738" s="9"/>
      <c r="D738" s="7"/>
      <c r="E738" s="8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  <c r="U738" s="9"/>
      <c r="V738" s="9"/>
    </row>
    <row r="739" ht="16.5" customHeight="1">
      <c r="A739" s="9"/>
      <c r="B739" s="9"/>
      <c r="C739" s="9"/>
      <c r="D739" s="7"/>
      <c r="E739" s="8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  <c r="V739" s="9"/>
    </row>
    <row r="740" ht="16.5" customHeight="1">
      <c r="A740" s="9"/>
      <c r="B740" s="9"/>
      <c r="C740" s="9"/>
      <c r="D740" s="7"/>
      <c r="E740" s="8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9"/>
      <c r="V740" s="9"/>
    </row>
    <row r="741" ht="16.5" customHeight="1">
      <c r="A741" s="9"/>
      <c r="B741" s="9"/>
      <c r="C741" s="9"/>
      <c r="D741" s="7"/>
      <c r="E741" s="8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9"/>
      <c r="V741" s="9"/>
    </row>
    <row r="742" ht="16.5" customHeight="1">
      <c r="A742" s="9"/>
      <c r="B742" s="9"/>
      <c r="C742" s="9"/>
      <c r="D742" s="7"/>
      <c r="E742" s="8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9"/>
      <c r="V742" s="9"/>
    </row>
    <row r="743" ht="16.5" customHeight="1">
      <c r="A743" s="9"/>
      <c r="B743" s="9"/>
      <c r="C743" s="9"/>
      <c r="D743" s="7"/>
      <c r="E743" s="8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9"/>
      <c r="V743" s="9"/>
    </row>
    <row r="744" ht="16.5" customHeight="1">
      <c r="A744" s="9"/>
      <c r="B744" s="9"/>
      <c r="C744" s="9"/>
      <c r="D744" s="7"/>
      <c r="E744" s="8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  <c r="V744" s="9"/>
    </row>
    <row r="745" ht="16.5" customHeight="1">
      <c r="A745" s="9"/>
      <c r="B745" s="9"/>
      <c r="C745" s="9"/>
      <c r="D745" s="7"/>
      <c r="E745" s="8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  <c r="U745" s="9"/>
      <c r="V745" s="9"/>
    </row>
    <row r="746" ht="16.5" customHeight="1">
      <c r="A746" s="9"/>
      <c r="B746" s="9"/>
      <c r="C746" s="9"/>
      <c r="D746" s="7"/>
      <c r="E746" s="8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  <c r="U746" s="9"/>
      <c r="V746" s="9"/>
    </row>
    <row r="747" ht="16.5" customHeight="1">
      <c r="A747" s="9"/>
      <c r="B747" s="9"/>
      <c r="C747" s="9"/>
      <c r="D747" s="7"/>
      <c r="E747" s="8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9"/>
      <c r="V747" s="9"/>
    </row>
    <row r="748" ht="16.5" customHeight="1">
      <c r="A748" s="9"/>
      <c r="B748" s="9"/>
      <c r="C748" s="9"/>
      <c r="D748" s="7"/>
      <c r="E748" s="8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  <c r="U748" s="9"/>
      <c r="V748" s="9"/>
    </row>
    <row r="749" ht="16.5" customHeight="1">
      <c r="A749" s="9"/>
      <c r="B749" s="9"/>
      <c r="C749" s="9"/>
      <c r="D749" s="7"/>
      <c r="E749" s="8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  <c r="U749" s="9"/>
      <c r="V749" s="9"/>
    </row>
    <row r="750" ht="16.5" customHeight="1">
      <c r="A750" s="9"/>
      <c r="B750" s="9"/>
      <c r="C750" s="9"/>
      <c r="D750" s="7"/>
      <c r="E750" s="8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9"/>
      <c r="V750" s="9"/>
    </row>
    <row r="751" ht="16.5" customHeight="1">
      <c r="A751" s="9"/>
      <c r="B751" s="9"/>
      <c r="C751" s="9"/>
      <c r="D751" s="7"/>
      <c r="E751" s="8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9"/>
      <c r="V751" s="9"/>
    </row>
    <row r="752" ht="16.5" customHeight="1">
      <c r="A752" s="9"/>
      <c r="B752" s="9"/>
      <c r="C752" s="9"/>
      <c r="D752" s="7"/>
      <c r="E752" s="8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9"/>
      <c r="V752" s="9"/>
    </row>
    <row r="753" ht="16.5" customHeight="1">
      <c r="A753" s="9"/>
      <c r="B753" s="9"/>
      <c r="C753" s="9"/>
      <c r="D753" s="7"/>
      <c r="E753" s="8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</row>
    <row r="754" ht="16.5" customHeight="1">
      <c r="A754" s="9"/>
      <c r="B754" s="9"/>
      <c r="C754" s="9"/>
      <c r="D754" s="7"/>
      <c r="E754" s="8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  <c r="V754" s="9"/>
    </row>
    <row r="755" ht="16.5" customHeight="1">
      <c r="A755" s="9"/>
      <c r="B755" s="9"/>
      <c r="C755" s="9"/>
      <c r="D755" s="7"/>
      <c r="E755" s="8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9"/>
      <c r="V755" s="9"/>
    </row>
    <row r="756" ht="16.5" customHeight="1">
      <c r="A756" s="9"/>
      <c r="B756" s="9"/>
      <c r="C756" s="9"/>
      <c r="D756" s="7"/>
      <c r="E756" s="8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9"/>
      <c r="V756" s="9"/>
    </row>
    <row r="757" ht="16.5" customHeight="1">
      <c r="A757" s="9"/>
      <c r="B757" s="9"/>
      <c r="C757" s="9"/>
      <c r="D757" s="7"/>
      <c r="E757" s="8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  <c r="U757" s="9"/>
      <c r="V757" s="9"/>
    </row>
    <row r="758" ht="16.5" customHeight="1">
      <c r="A758" s="9"/>
      <c r="B758" s="9"/>
      <c r="C758" s="9"/>
      <c r="D758" s="7"/>
      <c r="E758" s="8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9"/>
      <c r="V758" s="9"/>
    </row>
    <row r="759" ht="16.5" customHeight="1">
      <c r="A759" s="9"/>
      <c r="B759" s="9"/>
      <c r="C759" s="9"/>
      <c r="D759" s="7"/>
      <c r="E759" s="8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9"/>
      <c r="V759" s="9"/>
    </row>
    <row r="760" ht="16.5" customHeight="1">
      <c r="A760" s="9"/>
      <c r="B760" s="9"/>
      <c r="C760" s="9"/>
      <c r="D760" s="7"/>
      <c r="E760" s="8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9"/>
      <c r="V760" s="9"/>
    </row>
    <row r="761" ht="16.5" customHeight="1">
      <c r="A761" s="9"/>
      <c r="B761" s="9"/>
      <c r="C761" s="9"/>
      <c r="D761" s="7"/>
      <c r="E761" s="8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  <c r="U761" s="9"/>
      <c r="V761" s="9"/>
    </row>
    <row r="762" ht="16.5" customHeight="1">
      <c r="A762" s="9"/>
      <c r="B762" s="9"/>
      <c r="C762" s="9"/>
      <c r="D762" s="7"/>
      <c r="E762" s="8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9"/>
      <c r="V762" s="9"/>
    </row>
    <row r="763" ht="16.5" customHeight="1">
      <c r="A763" s="9"/>
      <c r="B763" s="9"/>
      <c r="C763" s="9"/>
      <c r="D763" s="7"/>
      <c r="E763" s="8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  <c r="U763" s="9"/>
      <c r="V763" s="9"/>
    </row>
    <row r="764" ht="16.5" customHeight="1">
      <c r="A764" s="9"/>
      <c r="B764" s="9"/>
      <c r="C764" s="9"/>
      <c r="D764" s="7"/>
      <c r="E764" s="8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9"/>
      <c r="V764" s="9"/>
    </row>
    <row r="765" ht="16.5" customHeight="1">
      <c r="A765" s="9"/>
      <c r="B765" s="9"/>
      <c r="C765" s="9"/>
      <c r="D765" s="7"/>
      <c r="E765" s="8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9"/>
      <c r="U765" s="9"/>
      <c r="V765" s="9"/>
    </row>
    <row r="766" ht="16.5" customHeight="1">
      <c r="A766" s="9"/>
      <c r="B766" s="9"/>
      <c r="C766" s="9"/>
      <c r="D766" s="7"/>
      <c r="E766" s="8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9"/>
      <c r="U766" s="9"/>
      <c r="V766" s="9"/>
    </row>
    <row r="767" ht="16.5" customHeight="1">
      <c r="A767" s="9"/>
      <c r="B767" s="9"/>
      <c r="C767" s="9"/>
      <c r="D767" s="7"/>
      <c r="E767" s="8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9"/>
      <c r="V767" s="9"/>
    </row>
    <row r="768" ht="16.5" customHeight="1">
      <c r="A768" s="9"/>
      <c r="B768" s="9"/>
      <c r="C768" s="9"/>
      <c r="D768" s="7"/>
      <c r="E768" s="8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9"/>
      <c r="V768" s="9"/>
    </row>
    <row r="769" ht="16.5" customHeight="1">
      <c r="A769" s="9"/>
      <c r="B769" s="9"/>
      <c r="C769" s="9"/>
      <c r="D769" s="7"/>
      <c r="E769" s="8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9"/>
      <c r="V769" s="9"/>
    </row>
    <row r="770" ht="16.5" customHeight="1">
      <c r="A770" s="9"/>
      <c r="B770" s="9"/>
      <c r="C770" s="9"/>
      <c r="D770" s="7"/>
      <c r="E770" s="8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  <c r="V770" s="9"/>
    </row>
    <row r="771" ht="16.5" customHeight="1">
      <c r="A771" s="9"/>
      <c r="B771" s="9"/>
      <c r="C771" s="9"/>
      <c r="D771" s="7"/>
      <c r="E771" s="8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9"/>
      <c r="V771" s="9"/>
    </row>
    <row r="772" ht="16.5" customHeight="1">
      <c r="A772" s="9"/>
      <c r="B772" s="9"/>
      <c r="C772" s="9"/>
      <c r="D772" s="7"/>
      <c r="E772" s="8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9"/>
      <c r="V772" s="9"/>
    </row>
    <row r="773" ht="16.5" customHeight="1">
      <c r="A773" s="9"/>
      <c r="B773" s="9"/>
      <c r="C773" s="9"/>
      <c r="D773" s="7"/>
      <c r="E773" s="8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9"/>
      <c r="V773" s="9"/>
    </row>
    <row r="774" ht="16.5" customHeight="1">
      <c r="A774" s="9"/>
      <c r="B774" s="9"/>
      <c r="C774" s="9"/>
      <c r="D774" s="7"/>
      <c r="E774" s="8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9"/>
      <c r="V774" s="9"/>
    </row>
    <row r="775" ht="16.5" customHeight="1">
      <c r="A775" s="9"/>
      <c r="B775" s="9"/>
      <c r="C775" s="9"/>
      <c r="D775" s="7"/>
      <c r="E775" s="8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9"/>
      <c r="V775" s="9"/>
    </row>
    <row r="776" ht="16.5" customHeight="1">
      <c r="A776" s="9"/>
      <c r="B776" s="9"/>
      <c r="C776" s="9"/>
      <c r="D776" s="7"/>
      <c r="E776" s="8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9"/>
      <c r="V776" s="9"/>
    </row>
    <row r="777" ht="16.5" customHeight="1">
      <c r="A777" s="9"/>
      <c r="B777" s="9"/>
      <c r="C777" s="9"/>
      <c r="D777" s="7"/>
      <c r="E777" s="8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9"/>
      <c r="V777" s="9"/>
    </row>
    <row r="778" ht="16.5" customHeight="1">
      <c r="A778" s="9"/>
      <c r="B778" s="9"/>
      <c r="C778" s="9"/>
      <c r="D778" s="7"/>
      <c r="E778" s="8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9"/>
      <c r="V778" s="9"/>
    </row>
    <row r="779" ht="16.5" customHeight="1">
      <c r="A779" s="9"/>
      <c r="B779" s="9"/>
      <c r="C779" s="9"/>
      <c r="D779" s="7"/>
      <c r="E779" s="8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9"/>
      <c r="V779" s="9"/>
    </row>
    <row r="780" ht="16.5" customHeight="1">
      <c r="A780" s="9"/>
      <c r="B780" s="9"/>
      <c r="C780" s="9"/>
      <c r="D780" s="7"/>
      <c r="E780" s="8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9"/>
      <c r="V780" s="9"/>
    </row>
    <row r="781" ht="16.5" customHeight="1">
      <c r="A781" s="9"/>
      <c r="B781" s="9"/>
      <c r="C781" s="9"/>
      <c r="D781" s="7"/>
      <c r="E781" s="8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9"/>
      <c r="V781" s="9"/>
    </row>
    <row r="782" ht="16.5" customHeight="1">
      <c r="A782" s="9"/>
      <c r="B782" s="9"/>
      <c r="C782" s="9"/>
      <c r="D782" s="7"/>
      <c r="E782" s="8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9"/>
      <c r="V782" s="9"/>
    </row>
    <row r="783" ht="16.5" customHeight="1">
      <c r="A783" s="9"/>
      <c r="B783" s="9"/>
      <c r="C783" s="9"/>
      <c r="D783" s="7"/>
      <c r="E783" s="8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</row>
    <row r="784" ht="16.5" customHeight="1">
      <c r="A784" s="9"/>
      <c r="B784" s="9"/>
      <c r="C784" s="9"/>
      <c r="D784" s="7"/>
      <c r="E784" s="8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  <c r="V784" s="9"/>
    </row>
    <row r="785" ht="16.5" customHeight="1">
      <c r="A785" s="9"/>
      <c r="B785" s="9"/>
      <c r="C785" s="9"/>
      <c r="D785" s="7"/>
      <c r="E785" s="8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  <c r="V785" s="9"/>
    </row>
    <row r="786" ht="16.5" customHeight="1">
      <c r="A786" s="9"/>
      <c r="B786" s="9"/>
      <c r="C786" s="9"/>
      <c r="D786" s="7"/>
      <c r="E786" s="8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/>
      <c r="V786" s="9"/>
    </row>
    <row r="787" ht="16.5" customHeight="1">
      <c r="A787" s="9"/>
      <c r="B787" s="9"/>
      <c r="C787" s="9"/>
      <c r="D787" s="7"/>
      <c r="E787" s="8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9"/>
      <c r="V787" s="9"/>
    </row>
    <row r="788" ht="16.5" customHeight="1">
      <c r="A788" s="9"/>
      <c r="B788" s="9"/>
      <c r="C788" s="9"/>
      <c r="D788" s="7"/>
      <c r="E788" s="8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9"/>
      <c r="V788" s="9"/>
    </row>
    <row r="789" ht="16.5" customHeight="1">
      <c r="A789" s="9"/>
      <c r="B789" s="9"/>
      <c r="C789" s="9"/>
      <c r="D789" s="7"/>
      <c r="E789" s="8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9"/>
      <c r="V789" s="9"/>
    </row>
    <row r="790" ht="16.5" customHeight="1">
      <c r="A790" s="9"/>
      <c r="B790" s="9"/>
      <c r="C790" s="9"/>
      <c r="D790" s="7"/>
      <c r="E790" s="8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/>
      <c r="V790" s="9"/>
    </row>
    <row r="791" ht="16.5" customHeight="1">
      <c r="A791" s="9"/>
      <c r="B791" s="9"/>
      <c r="C791" s="9"/>
      <c r="D791" s="7"/>
      <c r="E791" s="8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9"/>
      <c r="V791" s="9"/>
    </row>
    <row r="792" ht="16.5" customHeight="1">
      <c r="A792" s="9"/>
      <c r="B792" s="9"/>
      <c r="C792" s="9"/>
      <c r="D792" s="7"/>
      <c r="E792" s="8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/>
      <c r="V792" s="9"/>
    </row>
    <row r="793" ht="16.5" customHeight="1">
      <c r="A793" s="9"/>
      <c r="B793" s="9"/>
      <c r="C793" s="9"/>
      <c r="D793" s="7"/>
      <c r="E793" s="8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  <c r="V793" s="9"/>
    </row>
    <row r="794" ht="16.5" customHeight="1">
      <c r="A794" s="9"/>
      <c r="B794" s="9"/>
      <c r="C794" s="9"/>
      <c r="D794" s="7"/>
      <c r="E794" s="8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9"/>
      <c r="V794" s="9"/>
    </row>
    <row r="795" ht="16.5" customHeight="1">
      <c r="A795" s="9"/>
      <c r="B795" s="9"/>
      <c r="C795" s="9"/>
      <c r="D795" s="7"/>
      <c r="E795" s="8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  <c r="V795" s="9"/>
    </row>
    <row r="796" ht="16.5" customHeight="1">
      <c r="A796" s="9"/>
      <c r="B796" s="9"/>
      <c r="C796" s="9"/>
      <c r="D796" s="7"/>
      <c r="E796" s="8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9"/>
      <c r="V796" s="9"/>
    </row>
    <row r="797" ht="16.5" customHeight="1">
      <c r="A797" s="9"/>
      <c r="B797" s="9"/>
      <c r="C797" s="9"/>
      <c r="D797" s="7"/>
      <c r="E797" s="8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9"/>
      <c r="V797" s="9"/>
    </row>
    <row r="798" ht="16.5" customHeight="1">
      <c r="A798" s="9"/>
      <c r="B798" s="9"/>
      <c r="C798" s="9"/>
      <c r="D798" s="7"/>
      <c r="E798" s="8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9"/>
      <c r="V798" s="9"/>
    </row>
    <row r="799" ht="16.5" customHeight="1">
      <c r="A799" s="9"/>
      <c r="B799" s="9"/>
      <c r="C799" s="9"/>
      <c r="D799" s="7"/>
      <c r="E799" s="8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9"/>
      <c r="V799" s="9"/>
    </row>
    <row r="800" ht="16.5" customHeight="1">
      <c r="A800" s="9"/>
      <c r="B800" s="9"/>
      <c r="C800" s="9"/>
      <c r="D800" s="7"/>
      <c r="E800" s="8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9"/>
      <c r="V800" s="9"/>
    </row>
    <row r="801" ht="16.5" customHeight="1">
      <c r="A801" s="9"/>
      <c r="B801" s="9"/>
      <c r="C801" s="9"/>
      <c r="D801" s="7"/>
      <c r="E801" s="8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  <c r="V801" s="9"/>
    </row>
    <row r="802" ht="16.5" customHeight="1">
      <c r="A802" s="9"/>
      <c r="B802" s="9"/>
      <c r="C802" s="9"/>
      <c r="D802" s="7"/>
      <c r="E802" s="8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  <c r="U802" s="9"/>
      <c r="V802" s="9"/>
    </row>
    <row r="803" ht="16.5" customHeight="1">
      <c r="A803" s="9"/>
      <c r="B803" s="9"/>
      <c r="C803" s="9"/>
      <c r="D803" s="7"/>
      <c r="E803" s="8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9"/>
      <c r="V803" s="9"/>
    </row>
    <row r="804" ht="16.5" customHeight="1">
      <c r="A804" s="9"/>
      <c r="B804" s="9"/>
      <c r="C804" s="9"/>
      <c r="D804" s="7"/>
      <c r="E804" s="8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9"/>
      <c r="V804" s="9"/>
    </row>
    <row r="805" ht="16.5" customHeight="1">
      <c r="A805" s="9"/>
      <c r="B805" s="9"/>
      <c r="C805" s="9"/>
      <c r="D805" s="7"/>
      <c r="E805" s="8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  <c r="V805" s="9"/>
    </row>
    <row r="806" ht="16.5" customHeight="1">
      <c r="A806" s="9"/>
      <c r="B806" s="9"/>
      <c r="C806" s="9"/>
      <c r="D806" s="7"/>
      <c r="E806" s="8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9"/>
      <c r="V806" s="9"/>
    </row>
    <row r="807" ht="16.5" customHeight="1">
      <c r="A807" s="9"/>
      <c r="B807" s="9"/>
      <c r="C807" s="9"/>
      <c r="D807" s="7"/>
      <c r="E807" s="8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  <c r="V807" s="9"/>
    </row>
    <row r="808" ht="16.5" customHeight="1">
      <c r="A808" s="9"/>
      <c r="B808" s="9"/>
      <c r="C808" s="9"/>
      <c r="D808" s="7"/>
      <c r="E808" s="8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9"/>
      <c r="V808" s="9"/>
    </row>
    <row r="809" ht="16.5" customHeight="1">
      <c r="A809" s="9"/>
      <c r="B809" s="9"/>
      <c r="C809" s="9"/>
      <c r="D809" s="7"/>
      <c r="E809" s="8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9"/>
      <c r="V809" s="9"/>
    </row>
    <row r="810" ht="16.5" customHeight="1">
      <c r="A810" s="9"/>
      <c r="B810" s="9"/>
      <c r="C810" s="9"/>
      <c r="D810" s="7"/>
      <c r="E810" s="8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9"/>
      <c r="V810" s="9"/>
    </row>
    <row r="811" ht="16.5" customHeight="1">
      <c r="A811" s="9"/>
      <c r="B811" s="9"/>
      <c r="C811" s="9"/>
      <c r="D811" s="7"/>
      <c r="E811" s="8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9"/>
      <c r="V811" s="9"/>
    </row>
    <row r="812" ht="16.5" customHeight="1">
      <c r="A812" s="9"/>
      <c r="B812" s="9"/>
      <c r="C812" s="9"/>
      <c r="D812" s="7"/>
      <c r="E812" s="8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  <c r="V812" s="9"/>
    </row>
    <row r="813" ht="16.5" customHeight="1">
      <c r="A813" s="9"/>
      <c r="B813" s="9"/>
      <c r="C813" s="9"/>
      <c r="D813" s="7"/>
      <c r="E813" s="8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</row>
    <row r="814" ht="16.5" customHeight="1">
      <c r="A814" s="9"/>
      <c r="B814" s="9"/>
      <c r="C814" s="9"/>
      <c r="D814" s="7"/>
      <c r="E814" s="8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  <c r="V814" s="9"/>
    </row>
    <row r="815" ht="16.5" customHeight="1">
      <c r="A815" s="9"/>
      <c r="B815" s="9"/>
      <c r="C815" s="9"/>
      <c r="D815" s="7"/>
      <c r="E815" s="8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  <c r="V815" s="9"/>
    </row>
    <row r="816" ht="16.5" customHeight="1">
      <c r="A816" s="9"/>
      <c r="B816" s="9"/>
      <c r="C816" s="9"/>
      <c r="D816" s="7"/>
      <c r="E816" s="8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9"/>
      <c r="V816" s="9"/>
    </row>
    <row r="817" ht="16.5" customHeight="1">
      <c r="A817" s="9"/>
      <c r="B817" s="9"/>
      <c r="C817" s="9"/>
      <c r="D817" s="7"/>
      <c r="E817" s="8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9"/>
      <c r="V817" s="9"/>
    </row>
    <row r="818" ht="16.5" customHeight="1">
      <c r="A818" s="9"/>
      <c r="B818" s="9"/>
      <c r="C818" s="9"/>
      <c r="D818" s="7"/>
      <c r="E818" s="8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9"/>
      <c r="V818" s="9"/>
    </row>
    <row r="819" ht="16.5" customHeight="1">
      <c r="A819" s="9"/>
      <c r="B819" s="9"/>
      <c r="C819" s="9"/>
      <c r="D819" s="7"/>
      <c r="E819" s="8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9"/>
      <c r="U819" s="9"/>
      <c r="V819" s="9"/>
    </row>
    <row r="820" ht="16.5" customHeight="1">
      <c r="A820" s="9"/>
      <c r="B820" s="9"/>
      <c r="C820" s="9"/>
      <c r="D820" s="7"/>
      <c r="E820" s="8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9"/>
      <c r="V820" s="9"/>
    </row>
    <row r="821" ht="16.5" customHeight="1">
      <c r="A821" s="9"/>
      <c r="B821" s="9"/>
      <c r="C821" s="9"/>
      <c r="D821" s="7"/>
      <c r="E821" s="8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9"/>
      <c r="V821" s="9"/>
    </row>
    <row r="822" ht="16.5" customHeight="1">
      <c r="A822" s="9"/>
      <c r="B822" s="9"/>
      <c r="C822" s="9"/>
      <c r="D822" s="7"/>
      <c r="E822" s="8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9"/>
      <c r="V822" s="9"/>
    </row>
    <row r="823" ht="16.5" customHeight="1">
      <c r="A823" s="9"/>
      <c r="B823" s="9"/>
      <c r="C823" s="9"/>
      <c r="D823" s="7"/>
      <c r="E823" s="8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9"/>
      <c r="V823" s="9"/>
    </row>
    <row r="824" ht="16.5" customHeight="1">
      <c r="A824" s="9"/>
      <c r="B824" s="9"/>
      <c r="C824" s="9"/>
      <c r="D824" s="7"/>
      <c r="E824" s="8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9"/>
      <c r="V824" s="9"/>
    </row>
    <row r="825" ht="16.5" customHeight="1">
      <c r="A825" s="9"/>
      <c r="B825" s="9"/>
      <c r="C825" s="9"/>
      <c r="D825" s="7"/>
      <c r="E825" s="8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9"/>
      <c r="V825" s="9"/>
    </row>
    <row r="826" ht="16.5" customHeight="1">
      <c r="A826" s="9"/>
      <c r="B826" s="9"/>
      <c r="C826" s="9"/>
      <c r="D826" s="7"/>
      <c r="E826" s="8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9"/>
      <c r="U826" s="9"/>
      <c r="V826" s="9"/>
    </row>
    <row r="827" ht="16.5" customHeight="1">
      <c r="A827" s="9"/>
      <c r="B827" s="9"/>
      <c r="C827" s="9"/>
      <c r="D827" s="7"/>
      <c r="E827" s="8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9"/>
      <c r="V827" s="9"/>
    </row>
    <row r="828" ht="16.5" customHeight="1">
      <c r="A828" s="9"/>
      <c r="B828" s="9"/>
      <c r="C828" s="9"/>
      <c r="D828" s="7"/>
      <c r="E828" s="8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  <c r="U828" s="9"/>
      <c r="V828" s="9"/>
    </row>
    <row r="829" ht="16.5" customHeight="1">
      <c r="A829" s="9"/>
      <c r="B829" s="9"/>
      <c r="C829" s="9"/>
      <c r="D829" s="7"/>
      <c r="E829" s="8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9"/>
      <c r="V829" s="9"/>
    </row>
    <row r="830" ht="16.5" customHeight="1">
      <c r="A830" s="9"/>
      <c r="B830" s="9"/>
      <c r="C830" s="9"/>
      <c r="D830" s="7"/>
      <c r="E830" s="8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9"/>
      <c r="V830" s="9"/>
    </row>
    <row r="831" ht="16.5" customHeight="1">
      <c r="A831" s="9"/>
      <c r="B831" s="9"/>
      <c r="C831" s="9"/>
      <c r="D831" s="7"/>
      <c r="E831" s="8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9"/>
      <c r="V831" s="9"/>
    </row>
    <row r="832" ht="16.5" customHeight="1">
      <c r="A832" s="9"/>
      <c r="B832" s="9"/>
      <c r="C832" s="9"/>
      <c r="D832" s="7"/>
      <c r="E832" s="8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9"/>
      <c r="V832" s="9"/>
    </row>
    <row r="833" ht="16.5" customHeight="1">
      <c r="A833" s="9"/>
      <c r="B833" s="9"/>
      <c r="C833" s="9"/>
      <c r="D833" s="7"/>
      <c r="E833" s="8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9"/>
      <c r="V833" s="9"/>
    </row>
    <row r="834" ht="16.5" customHeight="1">
      <c r="A834" s="9"/>
      <c r="B834" s="9"/>
      <c r="C834" s="9"/>
      <c r="D834" s="7"/>
      <c r="E834" s="8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9"/>
      <c r="U834" s="9"/>
      <c r="V834" s="9"/>
    </row>
    <row r="835" ht="16.5" customHeight="1">
      <c r="A835" s="9"/>
      <c r="B835" s="9"/>
      <c r="C835" s="9"/>
      <c r="D835" s="7"/>
      <c r="E835" s="8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9"/>
      <c r="U835" s="9"/>
      <c r="V835" s="9"/>
    </row>
    <row r="836" ht="16.5" customHeight="1">
      <c r="A836" s="9"/>
      <c r="B836" s="9"/>
      <c r="C836" s="9"/>
      <c r="D836" s="7"/>
      <c r="E836" s="8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9"/>
      <c r="V836" s="9"/>
    </row>
    <row r="837" ht="16.5" customHeight="1">
      <c r="A837" s="9"/>
      <c r="B837" s="9"/>
      <c r="C837" s="9"/>
      <c r="D837" s="7"/>
      <c r="E837" s="8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  <c r="U837" s="9"/>
      <c r="V837" s="9"/>
    </row>
    <row r="838" ht="16.5" customHeight="1">
      <c r="A838" s="9"/>
      <c r="B838" s="9"/>
      <c r="C838" s="9"/>
      <c r="D838" s="7"/>
      <c r="E838" s="8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  <c r="U838" s="9"/>
      <c r="V838" s="9"/>
    </row>
    <row r="839" ht="16.5" customHeight="1">
      <c r="A839" s="9"/>
      <c r="B839" s="9"/>
      <c r="C839" s="9"/>
      <c r="D839" s="7"/>
      <c r="E839" s="8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9"/>
      <c r="V839" s="9"/>
    </row>
    <row r="840" ht="16.5" customHeight="1">
      <c r="A840" s="9"/>
      <c r="B840" s="9"/>
      <c r="C840" s="9"/>
      <c r="D840" s="7"/>
      <c r="E840" s="8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  <c r="V840" s="9"/>
    </row>
    <row r="841" ht="16.5" customHeight="1">
      <c r="A841" s="9"/>
      <c r="B841" s="9"/>
      <c r="C841" s="9"/>
      <c r="D841" s="7"/>
      <c r="E841" s="8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9"/>
      <c r="V841" s="9"/>
    </row>
    <row r="842" ht="16.5" customHeight="1">
      <c r="A842" s="9"/>
      <c r="B842" s="9"/>
      <c r="C842" s="9"/>
      <c r="D842" s="7"/>
      <c r="E842" s="8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9"/>
      <c r="V842" s="9"/>
    </row>
    <row r="843" ht="16.5" customHeight="1">
      <c r="A843" s="9"/>
      <c r="B843" s="9"/>
      <c r="C843" s="9"/>
      <c r="D843" s="7"/>
      <c r="E843" s="8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</row>
    <row r="844" ht="16.5" customHeight="1">
      <c r="A844" s="9"/>
      <c r="B844" s="9"/>
      <c r="C844" s="9"/>
      <c r="D844" s="7"/>
      <c r="E844" s="8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  <c r="V844" s="9"/>
    </row>
    <row r="845" ht="16.5" customHeight="1">
      <c r="A845" s="9"/>
      <c r="B845" s="9"/>
      <c r="C845" s="9"/>
      <c r="D845" s="7"/>
      <c r="E845" s="8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9"/>
      <c r="V845" s="9"/>
    </row>
    <row r="846" ht="16.5" customHeight="1">
      <c r="A846" s="9"/>
      <c r="B846" s="9"/>
      <c r="C846" s="9"/>
      <c r="D846" s="7"/>
      <c r="E846" s="8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  <c r="U846" s="9"/>
      <c r="V846" s="9"/>
    </row>
    <row r="847" ht="16.5" customHeight="1">
      <c r="A847" s="9"/>
      <c r="B847" s="9"/>
      <c r="C847" s="9"/>
      <c r="D847" s="7"/>
      <c r="E847" s="8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9"/>
      <c r="V847" s="9"/>
    </row>
    <row r="848" ht="16.5" customHeight="1">
      <c r="A848" s="9"/>
      <c r="B848" s="9"/>
      <c r="C848" s="9"/>
      <c r="D848" s="7"/>
      <c r="E848" s="8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9"/>
      <c r="V848" s="9"/>
    </row>
    <row r="849" ht="16.5" customHeight="1">
      <c r="A849" s="9"/>
      <c r="B849" s="9"/>
      <c r="C849" s="9"/>
      <c r="D849" s="7"/>
      <c r="E849" s="8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9"/>
      <c r="V849" s="9"/>
    </row>
    <row r="850" ht="16.5" customHeight="1">
      <c r="A850" s="9"/>
      <c r="B850" s="9"/>
      <c r="C850" s="9"/>
      <c r="D850" s="7"/>
      <c r="E850" s="8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9"/>
      <c r="V850" s="9"/>
    </row>
    <row r="851" ht="16.5" customHeight="1">
      <c r="A851" s="9"/>
      <c r="B851" s="9"/>
      <c r="C851" s="9"/>
      <c r="D851" s="7"/>
      <c r="E851" s="8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  <c r="U851" s="9"/>
      <c r="V851" s="9"/>
    </row>
    <row r="852" ht="16.5" customHeight="1">
      <c r="A852" s="9"/>
      <c r="B852" s="9"/>
      <c r="C852" s="9"/>
      <c r="D852" s="7"/>
      <c r="E852" s="8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9"/>
      <c r="V852" s="9"/>
    </row>
    <row r="853" ht="16.5" customHeight="1">
      <c r="A853" s="9"/>
      <c r="B853" s="9"/>
      <c r="C853" s="9"/>
      <c r="D853" s="7"/>
      <c r="E853" s="8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  <c r="U853" s="9"/>
      <c r="V853" s="9"/>
    </row>
    <row r="854" ht="16.5" customHeight="1">
      <c r="A854" s="9"/>
      <c r="B854" s="9"/>
      <c r="C854" s="9"/>
      <c r="D854" s="7"/>
      <c r="E854" s="8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9"/>
      <c r="V854" s="9"/>
    </row>
    <row r="855" ht="16.5" customHeight="1">
      <c r="A855" s="9"/>
      <c r="B855" s="9"/>
      <c r="C855" s="9"/>
      <c r="D855" s="7"/>
      <c r="E855" s="8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9"/>
      <c r="V855" s="9"/>
    </row>
    <row r="856" ht="16.5" customHeight="1">
      <c r="A856" s="9"/>
      <c r="B856" s="9"/>
      <c r="C856" s="9"/>
      <c r="D856" s="7"/>
      <c r="E856" s="8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9"/>
      <c r="V856" s="9"/>
    </row>
    <row r="857" ht="16.5" customHeight="1">
      <c r="A857" s="9"/>
      <c r="B857" s="9"/>
      <c r="C857" s="9"/>
      <c r="D857" s="7"/>
      <c r="E857" s="8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9"/>
      <c r="V857" s="9"/>
    </row>
    <row r="858" ht="16.5" customHeight="1">
      <c r="A858" s="9"/>
      <c r="B858" s="9"/>
      <c r="C858" s="9"/>
      <c r="D858" s="7"/>
      <c r="E858" s="8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9"/>
      <c r="V858" s="9"/>
    </row>
    <row r="859" ht="16.5" customHeight="1">
      <c r="A859" s="9"/>
      <c r="B859" s="9"/>
      <c r="C859" s="9"/>
      <c r="D859" s="7"/>
      <c r="E859" s="8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9"/>
      <c r="V859" s="9"/>
    </row>
    <row r="860" ht="16.5" customHeight="1">
      <c r="A860" s="9"/>
      <c r="B860" s="9"/>
      <c r="C860" s="9"/>
      <c r="D860" s="7"/>
      <c r="E860" s="8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9"/>
      <c r="V860" s="9"/>
    </row>
    <row r="861" ht="16.5" customHeight="1">
      <c r="A861" s="9"/>
      <c r="B861" s="9"/>
      <c r="C861" s="9"/>
      <c r="D861" s="7"/>
      <c r="E861" s="8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9"/>
      <c r="V861" s="9"/>
    </row>
    <row r="862" ht="16.5" customHeight="1">
      <c r="A862" s="9"/>
      <c r="B862" s="9"/>
      <c r="C862" s="9"/>
      <c r="D862" s="7"/>
      <c r="E862" s="8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  <c r="U862" s="9"/>
      <c r="V862" s="9"/>
    </row>
    <row r="863" ht="16.5" customHeight="1">
      <c r="A863" s="9"/>
      <c r="B863" s="9"/>
      <c r="C863" s="9"/>
      <c r="D863" s="7"/>
      <c r="E863" s="8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9"/>
      <c r="V863" s="9"/>
    </row>
    <row r="864" ht="16.5" customHeight="1">
      <c r="A864" s="9"/>
      <c r="B864" s="9"/>
      <c r="C864" s="9"/>
      <c r="D864" s="7"/>
      <c r="E864" s="8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9"/>
      <c r="V864" s="9"/>
    </row>
    <row r="865" ht="16.5" customHeight="1">
      <c r="A865" s="9"/>
      <c r="B865" s="9"/>
      <c r="C865" s="9"/>
      <c r="D865" s="7"/>
      <c r="E865" s="8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9"/>
      <c r="V865" s="9"/>
    </row>
    <row r="866" ht="16.5" customHeight="1">
      <c r="A866" s="9"/>
      <c r="B866" s="9"/>
      <c r="C866" s="9"/>
      <c r="D866" s="7"/>
      <c r="E866" s="8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9"/>
      <c r="V866" s="9"/>
    </row>
    <row r="867" ht="16.5" customHeight="1">
      <c r="A867" s="9"/>
      <c r="B867" s="9"/>
      <c r="C867" s="9"/>
      <c r="D867" s="7"/>
      <c r="E867" s="8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  <c r="U867" s="9"/>
      <c r="V867" s="9"/>
    </row>
    <row r="868" ht="16.5" customHeight="1">
      <c r="A868" s="9"/>
      <c r="B868" s="9"/>
      <c r="C868" s="9"/>
      <c r="D868" s="7"/>
      <c r="E868" s="8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9"/>
      <c r="V868" s="9"/>
    </row>
    <row r="869" ht="16.5" customHeight="1">
      <c r="A869" s="9"/>
      <c r="B869" s="9"/>
      <c r="C869" s="9"/>
      <c r="D869" s="7"/>
      <c r="E869" s="8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  <c r="U869" s="9"/>
      <c r="V869" s="9"/>
    </row>
    <row r="870" ht="16.5" customHeight="1">
      <c r="A870" s="9"/>
      <c r="B870" s="9"/>
      <c r="C870" s="9"/>
      <c r="D870" s="7"/>
      <c r="E870" s="8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9"/>
      <c r="V870" s="9"/>
    </row>
    <row r="871" ht="16.5" customHeight="1">
      <c r="A871" s="9"/>
      <c r="B871" s="9"/>
      <c r="C871" s="9"/>
      <c r="D871" s="7"/>
      <c r="E871" s="8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9"/>
      <c r="V871" s="9"/>
    </row>
    <row r="872" ht="16.5" customHeight="1">
      <c r="A872" s="9"/>
      <c r="B872" s="9"/>
      <c r="C872" s="9"/>
      <c r="D872" s="7"/>
      <c r="E872" s="8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  <c r="U872" s="9"/>
      <c r="V872" s="9"/>
    </row>
    <row r="873" ht="16.5" customHeight="1">
      <c r="A873" s="9"/>
      <c r="B873" s="9"/>
      <c r="C873" s="9"/>
      <c r="D873" s="7"/>
      <c r="E873" s="8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</row>
    <row r="874" ht="16.5" customHeight="1">
      <c r="A874" s="9"/>
      <c r="B874" s="9"/>
      <c r="C874" s="9"/>
      <c r="D874" s="7"/>
      <c r="E874" s="8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9"/>
      <c r="V874" s="9"/>
    </row>
    <row r="875" ht="16.5" customHeight="1">
      <c r="A875" s="9"/>
      <c r="B875" s="9"/>
      <c r="C875" s="9"/>
      <c r="D875" s="7"/>
      <c r="E875" s="8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9"/>
      <c r="V875" s="9"/>
    </row>
    <row r="876" ht="16.5" customHeight="1">
      <c r="A876" s="9"/>
      <c r="B876" s="9"/>
      <c r="C876" s="9"/>
      <c r="D876" s="7"/>
      <c r="E876" s="8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9"/>
      <c r="U876" s="9"/>
      <c r="V876" s="9"/>
    </row>
    <row r="877" ht="16.5" customHeight="1">
      <c r="A877" s="9"/>
      <c r="B877" s="9"/>
      <c r="C877" s="9"/>
      <c r="D877" s="7"/>
      <c r="E877" s="8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9"/>
      <c r="U877" s="9"/>
      <c r="V877" s="9"/>
    </row>
    <row r="878" ht="16.5" customHeight="1">
      <c r="A878" s="9"/>
      <c r="B878" s="9"/>
      <c r="C878" s="9"/>
      <c r="D878" s="7"/>
      <c r="E878" s="8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9"/>
      <c r="V878" s="9"/>
    </row>
    <row r="879" ht="16.5" customHeight="1">
      <c r="A879" s="9"/>
      <c r="B879" s="9"/>
      <c r="C879" s="9"/>
      <c r="D879" s="7"/>
      <c r="E879" s="8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9"/>
      <c r="V879" s="9"/>
    </row>
    <row r="880" ht="16.5" customHeight="1">
      <c r="A880" s="9"/>
      <c r="B880" s="9"/>
      <c r="C880" s="9"/>
      <c r="D880" s="7"/>
      <c r="E880" s="8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9"/>
      <c r="V880" s="9"/>
    </row>
    <row r="881" ht="16.5" customHeight="1">
      <c r="A881" s="9"/>
      <c r="B881" s="9"/>
      <c r="C881" s="9"/>
      <c r="D881" s="7"/>
      <c r="E881" s="8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  <c r="U881" s="9"/>
      <c r="V881" s="9"/>
    </row>
    <row r="882" ht="16.5" customHeight="1">
      <c r="A882" s="9"/>
      <c r="B882" s="9"/>
      <c r="C882" s="9"/>
      <c r="D882" s="7"/>
      <c r="E882" s="8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9"/>
      <c r="V882" s="9"/>
    </row>
    <row r="883" ht="16.5" customHeight="1">
      <c r="A883" s="9"/>
      <c r="B883" s="9"/>
      <c r="C883" s="9"/>
      <c r="D883" s="7"/>
      <c r="E883" s="8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  <c r="U883" s="9"/>
      <c r="V883" s="9"/>
    </row>
    <row r="884" ht="16.5" customHeight="1">
      <c r="A884" s="9"/>
      <c r="B884" s="9"/>
      <c r="C884" s="9"/>
      <c r="D884" s="7"/>
      <c r="E884" s="8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9"/>
      <c r="U884" s="9"/>
      <c r="V884" s="9"/>
    </row>
    <row r="885" ht="16.5" customHeight="1">
      <c r="A885" s="9"/>
      <c r="B885" s="9"/>
      <c r="C885" s="9"/>
      <c r="D885" s="7"/>
      <c r="E885" s="8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  <c r="U885" s="9"/>
      <c r="V885" s="9"/>
    </row>
    <row r="886" ht="16.5" customHeight="1">
      <c r="A886" s="9"/>
      <c r="B886" s="9"/>
      <c r="C886" s="9"/>
      <c r="D886" s="7"/>
      <c r="E886" s="8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9"/>
      <c r="U886" s="9"/>
      <c r="V886" s="9"/>
    </row>
    <row r="887" ht="16.5" customHeight="1">
      <c r="A887" s="9"/>
      <c r="B887" s="9"/>
      <c r="C887" s="9"/>
      <c r="D887" s="7"/>
      <c r="E887" s="8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  <c r="U887" s="9"/>
      <c r="V887" s="9"/>
    </row>
    <row r="888" ht="16.5" customHeight="1">
      <c r="A888" s="9"/>
      <c r="B888" s="9"/>
      <c r="C888" s="9"/>
      <c r="D888" s="7"/>
      <c r="E888" s="8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  <c r="U888" s="9"/>
      <c r="V888" s="9"/>
    </row>
    <row r="889" ht="16.5" customHeight="1">
      <c r="A889" s="9"/>
      <c r="B889" s="9"/>
      <c r="C889" s="9"/>
      <c r="D889" s="7"/>
      <c r="E889" s="8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9"/>
      <c r="V889" s="9"/>
    </row>
    <row r="890" ht="16.5" customHeight="1">
      <c r="A890" s="9"/>
      <c r="B890" s="9"/>
      <c r="C890" s="9"/>
      <c r="D890" s="7"/>
      <c r="E890" s="8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  <c r="U890" s="9"/>
      <c r="V890" s="9"/>
    </row>
    <row r="891" ht="16.5" customHeight="1">
      <c r="A891" s="9"/>
      <c r="B891" s="9"/>
      <c r="C891" s="9"/>
      <c r="D891" s="7"/>
      <c r="E891" s="8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9"/>
      <c r="V891" s="9"/>
    </row>
    <row r="892" ht="16.5" customHeight="1">
      <c r="A892" s="9"/>
      <c r="B892" s="9"/>
      <c r="C892" s="9"/>
      <c r="D892" s="7"/>
      <c r="E892" s="8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  <c r="U892" s="9"/>
      <c r="V892" s="9"/>
    </row>
    <row r="893" ht="16.5" customHeight="1">
      <c r="A893" s="9"/>
      <c r="B893" s="9"/>
      <c r="C893" s="9"/>
      <c r="D893" s="7"/>
      <c r="E893" s="8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  <c r="U893" s="9"/>
      <c r="V893" s="9"/>
    </row>
    <row r="894" ht="16.5" customHeight="1">
      <c r="A894" s="9"/>
      <c r="B894" s="9"/>
      <c r="C894" s="9"/>
      <c r="D894" s="7"/>
      <c r="E894" s="8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9"/>
      <c r="V894" s="9"/>
    </row>
    <row r="895" ht="16.5" customHeight="1">
      <c r="A895" s="9"/>
      <c r="B895" s="9"/>
      <c r="C895" s="9"/>
      <c r="D895" s="7"/>
      <c r="E895" s="8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9"/>
      <c r="V895" s="9"/>
    </row>
    <row r="896" ht="16.5" customHeight="1">
      <c r="A896" s="9"/>
      <c r="B896" s="9"/>
      <c r="C896" s="9"/>
      <c r="D896" s="7"/>
      <c r="E896" s="8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  <c r="U896" s="9"/>
      <c r="V896" s="9"/>
    </row>
    <row r="897" ht="16.5" customHeight="1">
      <c r="A897" s="9"/>
      <c r="B897" s="9"/>
      <c r="C897" s="9"/>
      <c r="D897" s="7"/>
      <c r="E897" s="8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  <c r="U897" s="9"/>
      <c r="V897" s="9"/>
    </row>
    <row r="898" ht="16.5" customHeight="1">
      <c r="A898" s="9"/>
      <c r="B898" s="9"/>
      <c r="C898" s="9"/>
      <c r="D898" s="7"/>
      <c r="E898" s="8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9"/>
      <c r="V898" s="9"/>
    </row>
    <row r="899" ht="16.5" customHeight="1">
      <c r="A899" s="9"/>
      <c r="B899" s="9"/>
      <c r="C899" s="9"/>
      <c r="D899" s="7"/>
      <c r="E899" s="8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  <c r="U899" s="9"/>
      <c r="V899" s="9"/>
    </row>
    <row r="900" ht="16.5" customHeight="1">
      <c r="A900" s="9"/>
      <c r="B900" s="9"/>
      <c r="C900" s="9"/>
      <c r="D900" s="7"/>
      <c r="E900" s="8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  <c r="U900" s="9"/>
      <c r="V900" s="9"/>
    </row>
    <row r="901" ht="16.5" customHeight="1">
      <c r="A901" s="9"/>
      <c r="B901" s="9"/>
      <c r="C901" s="9"/>
      <c r="D901" s="7"/>
      <c r="E901" s="8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9"/>
      <c r="V901" s="9"/>
    </row>
    <row r="902" ht="16.5" customHeight="1">
      <c r="A902" s="9"/>
      <c r="B902" s="9"/>
      <c r="C902" s="9"/>
      <c r="D902" s="7"/>
      <c r="E902" s="8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  <c r="U902" s="9"/>
      <c r="V902" s="9"/>
    </row>
    <row r="903" ht="16.5" customHeight="1">
      <c r="A903" s="9"/>
      <c r="B903" s="9"/>
      <c r="C903" s="9"/>
      <c r="D903" s="7"/>
      <c r="E903" s="8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</row>
    <row r="904" ht="16.5" customHeight="1">
      <c r="A904" s="9"/>
      <c r="B904" s="9"/>
      <c r="C904" s="9"/>
      <c r="D904" s="7"/>
      <c r="E904" s="8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9"/>
      <c r="V904" s="9"/>
    </row>
    <row r="905" ht="16.5" customHeight="1">
      <c r="A905" s="9"/>
      <c r="B905" s="9"/>
      <c r="C905" s="9"/>
      <c r="D905" s="7"/>
      <c r="E905" s="8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  <c r="V905" s="9"/>
    </row>
    <row r="906" ht="16.5" customHeight="1">
      <c r="A906" s="9"/>
      <c r="B906" s="9"/>
      <c r="C906" s="9"/>
      <c r="D906" s="7"/>
      <c r="E906" s="8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  <c r="U906" s="9"/>
      <c r="V906" s="9"/>
    </row>
    <row r="907" ht="16.5" customHeight="1">
      <c r="A907" s="9"/>
      <c r="B907" s="9"/>
      <c r="C907" s="9"/>
      <c r="D907" s="7"/>
      <c r="E907" s="8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9"/>
      <c r="V907" s="9"/>
    </row>
    <row r="908" ht="16.5" customHeight="1">
      <c r="A908" s="9"/>
      <c r="B908" s="9"/>
      <c r="C908" s="9"/>
      <c r="D908" s="7"/>
      <c r="E908" s="8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9"/>
      <c r="V908" s="9"/>
    </row>
    <row r="909" ht="16.5" customHeight="1">
      <c r="A909" s="9"/>
      <c r="B909" s="9"/>
      <c r="C909" s="9"/>
      <c r="D909" s="7"/>
      <c r="E909" s="8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9"/>
      <c r="V909" s="9"/>
    </row>
    <row r="910" ht="16.5" customHeight="1">
      <c r="A910" s="9"/>
      <c r="B910" s="9"/>
      <c r="C910" s="9"/>
      <c r="D910" s="7"/>
      <c r="E910" s="8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  <c r="U910" s="9"/>
      <c r="V910" s="9"/>
    </row>
    <row r="911" ht="16.5" customHeight="1">
      <c r="A911" s="9"/>
      <c r="B911" s="9"/>
      <c r="C911" s="9"/>
      <c r="D911" s="7"/>
      <c r="E911" s="8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  <c r="U911" s="9"/>
      <c r="V911" s="9"/>
    </row>
    <row r="912" ht="16.5" customHeight="1">
      <c r="A912" s="9"/>
      <c r="B912" s="9"/>
      <c r="C912" s="9"/>
      <c r="D912" s="7"/>
      <c r="E912" s="8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  <c r="U912" s="9"/>
      <c r="V912" s="9"/>
    </row>
    <row r="913" ht="16.5" customHeight="1">
      <c r="A913" s="9"/>
      <c r="B913" s="9"/>
      <c r="C913" s="9"/>
      <c r="D913" s="7"/>
      <c r="E913" s="8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9"/>
      <c r="V913" s="9"/>
    </row>
    <row r="914" ht="16.5" customHeight="1">
      <c r="A914" s="9"/>
      <c r="B914" s="9"/>
      <c r="C914" s="9"/>
      <c r="D914" s="7"/>
      <c r="E914" s="8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  <c r="U914" s="9"/>
      <c r="V914" s="9"/>
    </row>
    <row r="915" ht="16.5" customHeight="1">
      <c r="A915" s="9"/>
      <c r="B915" s="9"/>
      <c r="C915" s="9"/>
      <c r="D915" s="7"/>
      <c r="E915" s="8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9"/>
      <c r="V915" s="9"/>
    </row>
    <row r="916" ht="16.5" customHeight="1">
      <c r="A916" s="9"/>
      <c r="B916" s="9"/>
      <c r="C916" s="9"/>
      <c r="D916" s="7"/>
      <c r="E916" s="8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  <c r="U916" s="9"/>
      <c r="V916" s="9"/>
    </row>
    <row r="917" ht="16.5" customHeight="1">
      <c r="A917" s="9"/>
      <c r="B917" s="9"/>
      <c r="C917" s="9"/>
      <c r="D917" s="7"/>
      <c r="E917" s="8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9"/>
      <c r="V917" s="9"/>
    </row>
    <row r="918" ht="16.5" customHeight="1">
      <c r="A918" s="9"/>
      <c r="B918" s="9"/>
      <c r="C918" s="9"/>
      <c r="D918" s="7"/>
      <c r="E918" s="8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9"/>
      <c r="V918" s="9"/>
    </row>
    <row r="919" ht="16.5" customHeight="1">
      <c r="A919" s="9"/>
      <c r="B919" s="9"/>
      <c r="C919" s="9"/>
      <c r="D919" s="7"/>
      <c r="E919" s="8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  <c r="U919" s="9"/>
      <c r="V919" s="9"/>
    </row>
    <row r="920" ht="16.5" customHeight="1">
      <c r="A920" s="9"/>
      <c r="B920" s="9"/>
      <c r="C920" s="9"/>
      <c r="D920" s="7"/>
      <c r="E920" s="8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9"/>
      <c r="V920" s="9"/>
    </row>
    <row r="921" ht="16.5" customHeight="1">
      <c r="A921" s="9"/>
      <c r="B921" s="9"/>
      <c r="C921" s="9"/>
      <c r="D921" s="7"/>
      <c r="E921" s="8"/>
      <c r="F921" s="9"/>
      <c r="G921" s="9"/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9"/>
      <c r="U921" s="9"/>
      <c r="V921" s="9"/>
    </row>
    <row r="922" ht="16.5" customHeight="1">
      <c r="A922" s="9"/>
      <c r="B922" s="9"/>
      <c r="C922" s="9"/>
      <c r="D922" s="7"/>
      <c r="E922" s="8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  <c r="U922" s="9"/>
      <c r="V922" s="9"/>
    </row>
    <row r="923" ht="16.5" customHeight="1">
      <c r="A923" s="9"/>
      <c r="B923" s="9"/>
      <c r="C923" s="9"/>
      <c r="D923" s="7"/>
      <c r="E923" s="8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9"/>
      <c r="V923" s="9"/>
    </row>
    <row r="924" ht="16.5" customHeight="1">
      <c r="A924" s="9"/>
      <c r="B924" s="9"/>
      <c r="C924" s="9"/>
      <c r="D924" s="7"/>
      <c r="E924" s="8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  <c r="U924" s="9"/>
      <c r="V924" s="9"/>
    </row>
    <row r="925" ht="16.5" customHeight="1">
      <c r="A925" s="9"/>
      <c r="B925" s="9"/>
      <c r="C925" s="9"/>
      <c r="D925" s="7"/>
      <c r="E925" s="8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9"/>
      <c r="V925" s="9"/>
    </row>
    <row r="926" ht="16.5" customHeight="1">
      <c r="A926" s="9"/>
      <c r="B926" s="9"/>
      <c r="C926" s="9"/>
      <c r="D926" s="7"/>
      <c r="E926" s="8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9"/>
      <c r="V926" s="9"/>
    </row>
    <row r="927" ht="16.5" customHeight="1">
      <c r="A927" s="9"/>
      <c r="B927" s="9"/>
      <c r="C927" s="9"/>
      <c r="D927" s="7"/>
      <c r="E927" s="8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9"/>
      <c r="U927" s="9"/>
      <c r="V927" s="9"/>
    </row>
    <row r="928" ht="16.5" customHeight="1">
      <c r="A928" s="9"/>
      <c r="B928" s="9"/>
      <c r="C928" s="9"/>
      <c r="D928" s="7"/>
      <c r="E928" s="8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9"/>
      <c r="V928" s="9"/>
    </row>
    <row r="929" ht="16.5" customHeight="1">
      <c r="A929" s="9"/>
      <c r="B929" s="9"/>
      <c r="C929" s="9"/>
      <c r="D929" s="7"/>
      <c r="E929" s="8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9"/>
      <c r="V929" s="9"/>
    </row>
    <row r="930" ht="16.5" customHeight="1">
      <c r="A930" s="9"/>
      <c r="B930" s="9"/>
      <c r="C930" s="9"/>
      <c r="D930" s="7"/>
      <c r="E930" s="8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  <c r="U930" s="9"/>
      <c r="V930" s="9"/>
    </row>
    <row r="931" ht="16.5" customHeight="1">
      <c r="A931" s="9"/>
      <c r="B931" s="9"/>
      <c r="C931" s="9"/>
      <c r="D931" s="7"/>
      <c r="E931" s="8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9"/>
      <c r="V931" s="9"/>
    </row>
    <row r="932" ht="16.5" customHeight="1">
      <c r="A932" s="9"/>
      <c r="B932" s="9"/>
      <c r="C932" s="9"/>
      <c r="D932" s="7"/>
      <c r="E932" s="8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9"/>
      <c r="V932" s="9"/>
    </row>
    <row r="933" ht="16.5" customHeight="1">
      <c r="A933" s="9"/>
      <c r="B933" s="9"/>
      <c r="C933" s="9"/>
      <c r="D933" s="7"/>
      <c r="E933" s="8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  <c r="U933" s="9"/>
      <c r="V933" s="9"/>
    </row>
    <row r="934" ht="16.5" customHeight="1">
      <c r="A934" s="9"/>
      <c r="B934" s="9"/>
      <c r="C934" s="9"/>
      <c r="D934" s="7"/>
      <c r="E934" s="8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9"/>
      <c r="V934" s="9"/>
    </row>
    <row r="935" ht="16.5" customHeight="1">
      <c r="A935" s="9"/>
      <c r="B935" s="9"/>
      <c r="C935" s="9"/>
      <c r="D935" s="7"/>
      <c r="E935" s="8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9"/>
      <c r="V935" s="9"/>
    </row>
    <row r="936" ht="16.5" customHeight="1">
      <c r="A936" s="9"/>
      <c r="B936" s="9"/>
      <c r="C936" s="9"/>
      <c r="D936" s="7"/>
      <c r="E936" s="8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  <c r="U936" s="9"/>
      <c r="V936" s="9"/>
    </row>
    <row r="937" ht="16.5" customHeight="1">
      <c r="A937" s="9"/>
      <c r="B937" s="9"/>
      <c r="C937" s="9"/>
      <c r="D937" s="7"/>
      <c r="E937" s="8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9"/>
      <c r="U937" s="9"/>
      <c r="V937" s="9"/>
    </row>
    <row r="938" ht="16.5" customHeight="1">
      <c r="A938" s="9"/>
      <c r="B938" s="9"/>
      <c r="C938" s="9"/>
      <c r="D938" s="7"/>
      <c r="E938" s="8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9"/>
      <c r="V938" s="9"/>
    </row>
    <row r="939" ht="16.5" customHeight="1">
      <c r="A939" s="9"/>
      <c r="B939" s="9"/>
      <c r="C939" s="9"/>
      <c r="D939" s="7"/>
      <c r="E939" s="8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  <c r="U939" s="9"/>
      <c r="V939" s="9"/>
    </row>
    <row r="940" ht="16.5" customHeight="1">
      <c r="A940" s="9"/>
      <c r="B940" s="9"/>
      <c r="C940" s="9"/>
      <c r="D940" s="7"/>
      <c r="E940" s="8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9"/>
      <c r="U940" s="9"/>
      <c r="V940" s="9"/>
    </row>
    <row r="941" ht="16.5" customHeight="1">
      <c r="A941" s="9"/>
      <c r="B941" s="9"/>
      <c r="C941" s="9"/>
      <c r="D941" s="7"/>
      <c r="E941" s="8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  <c r="V941" s="9"/>
    </row>
    <row r="942" ht="16.5" customHeight="1">
      <c r="A942" s="9"/>
      <c r="B942" s="9"/>
      <c r="C942" s="9"/>
      <c r="D942" s="7"/>
      <c r="E942" s="8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  <c r="V942" s="9"/>
    </row>
    <row r="943" ht="16.5" customHeight="1">
      <c r="A943" s="9"/>
      <c r="B943" s="9"/>
      <c r="C943" s="9"/>
      <c r="D943" s="7"/>
      <c r="E943" s="8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  <c r="V943" s="9"/>
    </row>
    <row r="944" ht="16.5" customHeight="1">
      <c r="A944" s="9"/>
      <c r="B944" s="9"/>
      <c r="C944" s="9"/>
      <c r="D944" s="7"/>
      <c r="E944" s="8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</row>
    <row r="945" ht="16.5" customHeight="1">
      <c r="A945" s="9"/>
      <c r="B945" s="9"/>
      <c r="C945" s="9"/>
      <c r="D945" s="7"/>
      <c r="E945" s="8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</row>
    <row r="946" ht="16.5" customHeight="1">
      <c r="A946" s="9"/>
      <c r="B946" s="9"/>
      <c r="C946" s="9"/>
      <c r="D946" s="7"/>
      <c r="E946" s="8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</row>
    <row r="947" ht="16.5" customHeight="1">
      <c r="A947" s="9"/>
      <c r="B947" s="9"/>
      <c r="C947" s="9"/>
      <c r="D947" s="7"/>
      <c r="E947" s="8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</row>
    <row r="948" ht="16.5" customHeight="1">
      <c r="A948" s="9"/>
      <c r="B948" s="9"/>
      <c r="C948" s="9"/>
      <c r="D948" s="7"/>
      <c r="E948" s="8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</row>
    <row r="949" ht="16.5" customHeight="1">
      <c r="A949" s="9"/>
      <c r="B949" s="9"/>
      <c r="C949" s="9"/>
      <c r="D949" s="7"/>
      <c r="E949" s="8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</row>
    <row r="950" ht="16.5" customHeight="1">
      <c r="A950" s="9"/>
      <c r="B950" s="9"/>
      <c r="C950" s="9"/>
      <c r="D950" s="7"/>
      <c r="E950" s="8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</row>
    <row r="951" ht="16.5" customHeight="1">
      <c r="A951" s="9"/>
      <c r="B951" s="9"/>
      <c r="C951" s="9"/>
      <c r="D951" s="7"/>
      <c r="E951" s="8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</row>
    <row r="952" ht="16.5" customHeight="1">
      <c r="A952" s="9"/>
      <c r="B952" s="9"/>
      <c r="C952" s="9"/>
      <c r="D952" s="7"/>
      <c r="E952" s="8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</row>
    <row r="953" ht="16.5" customHeight="1">
      <c r="A953" s="9"/>
      <c r="B953" s="9"/>
      <c r="C953" s="9"/>
      <c r="D953" s="7"/>
      <c r="E953" s="8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</row>
    <row r="954" ht="16.5" customHeight="1">
      <c r="A954" s="9"/>
      <c r="B954" s="9"/>
      <c r="C954" s="9"/>
      <c r="D954" s="7"/>
      <c r="E954" s="8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</row>
    <row r="955" ht="16.5" customHeight="1">
      <c r="A955" s="9"/>
      <c r="B955" s="9"/>
      <c r="C955" s="9"/>
      <c r="D955" s="7"/>
      <c r="E955" s="8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</row>
    <row r="956" ht="16.5" customHeight="1">
      <c r="A956" s="9"/>
      <c r="B956" s="9"/>
      <c r="C956" s="9"/>
      <c r="D956" s="7"/>
      <c r="E956" s="8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</row>
    <row r="957" ht="16.5" customHeight="1">
      <c r="A957" s="9"/>
      <c r="B957" s="9"/>
      <c r="C957" s="9"/>
      <c r="D957" s="7"/>
      <c r="E957" s="8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</row>
    <row r="958" ht="16.5" customHeight="1">
      <c r="A958" s="9"/>
      <c r="B958" s="9"/>
      <c r="C958" s="9"/>
      <c r="D958" s="7"/>
      <c r="E958" s="8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</row>
    <row r="959" ht="16.5" customHeight="1">
      <c r="A959" s="9"/>
      <c r="B959" s="9"/>
      <c r="C959" s="9"/>
      <c r="D959" s="7"/>
      <c r="E959" s="8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</row>
    <row r="960" ht="16.5" customHeight="1">
      <c r="A960" s="9"/>
      <c r="B960" s="9"/>
      <c r="C960" s="9"/>
      <c r="D960" s="7"/>
      <c r="E960" s="8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</row>
    <row r="961" ht="16.5" customHeight="1">
      <c r="A961" s="9"/>
      <c r="B961" s="9"/>
      <c r="C961" s="9"/>
      <c r="D961" s="7"/>
      <c r="E961" s="8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</row>
    <row r="962" ht="16.5" customHeight="1">
      <c r="A962" s="9"/>
      <c r="B962" s="9"/>
      <c r="C962" s="9"/>
      <c r="D962" s="7"/>
      <c r="E962" s="8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</row>
    <row r="963" ht="16.5" customHeight="1">
      <c r="A963" s="9"/>
      <c r="B963" s="9"/>
      <c r="C963" s="9"/>
      <c r="D963" s="7"/>
      <c r="E963" s="8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</row>
    <row r="964" ht="16.5" customHeight="1">
      <c r="A964" s="9"/>
      <c r="B964" s="9"/>
      <c r="C964" s="9"/>
      <c r="D964" s="7"/>
      <c r="E964" s="8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</row>
    <row r="965" ht="16.5" customHeight="1">
      <c r="A965" s="9"/>
      <c r="B965" s="9"/>
      <c r="C965" s="9"/>
      <c r="D965" s="7"/>
      <c r="E965" s="8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</row>
    <row r="966" ht="16.5" customHeight="1">
      <c r="A966" s="9"/>
      <c r="B966" s="9"/>
      <c r="C966" s="9"/>
      <c r="D966" s="7"/>
      <c r="E966" s="8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</row>
    <row r="967" ht="16.5" customHeight="1">
      <c r="A967" s="9"/>
      <c r="B967" s="9"/>
      <c r="C967" s="9"/>
      <c r="D967" s="7"/>
      <c r="E967" s="8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</row>
    <row r="968" ht="16.5" customHeight="1">
      <c r="A968" s="9"/>
      <c r="B968" s="9"/>
      <c r="C968" s="9"/>
      <c r="D968" s="7"/>
      <c r="E968" s="8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</row>
    <row r="969" ht="16.5" customHeight="1">
      <c r="A969" s="9"/>
      <c r="B969" s="9"/>
      <c r="C969" s="9"/>
      <c r="D969" s="7"/>
      <c r="E969" s="8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</row>
    <row r="970" ht="16.5" customHeight="1">
      <c r="A970" s="9"/>
      <c r="B970" s="9"/>
      <c r="C970" s="9"/>
      <c r="D970" s="7"/>
      <c r="E970" s="8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</row>
    <row r="971" ht="16.5" customHeight="1">
      <c r="A971" s="9"/>
      <c r="B971" s="9"/>
      <c r="C971" s="9"/>
      <c r="D971" s="7"/>
      <c r="E971" s="8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</row>
    <row r="972" ht="16.5" customHeight="1">
      <c r="A972" s="9"/>
      <c r="B972" s="9"/>
      <c r="C972" s="9"/>
      <c r="D972" s="7"/>
      <c r="E972" s="8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</row>
    <row r="973" ht="16.5" customHeight="1">
      <c r="A973" s="9"/>
      <c r="B973" s="9"/>
      <c r="C973" s="9"/>
      <c r="D973" s="7"/>
      <c r="E973" s="8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</row>
    <row r="974" ht="16.5" customHeight="1">
      <c r="A974" s="9"/>
      <c r="B974" s="9"/>
      <c r="C974" s="9"/>
      <c r="D974" s="7"/>
      <c r="E974" s="8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</row>
    <row r="975" ht="16.5" customHeight="1">
      <c r="A975" s="9"/>
      <c r="B975" s="9"/>
      <c r="C975" s="9"/>
      <c r="D975" s="7"/>
      <c r="E975" s="8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</row>
    <row r="976" ht="16.5" customHeight="1">
      <c r="A976" s="9"/>
      <c r="B976" s="9"/>
      <c r="C976" s="9"/>
      <c r="D976" s="7"/>
      <c r="E976" s="8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</row>
    <row r="977" ht="16.5" customHeight="1">
      <c r="A977" s="9"/>
      <c r="B977" s="9"/>
      <c r="C977" s="9"/>
      <c r="D977" s="7"/>
      <c r="E977" s="8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</row>
    <row r="978" ht="16.5" customHeight="1">
      <c r="A978" s="9"/>
      <c r="B978" s="9"/>
      <c r="C978" s="9"/>
      <c r="D978" s="7"/>
      <c r="E978" s="8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</row>
    <row r="979" ht="16.5" customHeight="1">
      <c r="A979" s="9"/>
      <c r="B979" s="9"/>
      <c r="C979" s="9"/>
      <c r="D979" s="7"/>
      <c r="E979" s="8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</row>
    <row r="980" ht="16.5" customHeight="1">
      <c r="A980" s="9"/>
      <c r="B980" s="9"/>
      <c r="C980" s="9"/>
      <c r="D980" s="7"/>
      <c r="E980" s="8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</row>
    <row r="981" ht="16.5" customHeight="1">
      <c r="A981" s="9"/>
      <c r="B981" s="9"/>
      <c r="C981" s="9"/>
      <c r="D981" s="7"/>
      <c r="E981" s="8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</row>
    <row r="982" ht="16.5" customHeight="1">
      <c r="A982" s="9"/>
      <c r="B982" s="9"/>
      <c r="C982" s="9"/>
      <c r="D982" s="7"/>
      <c r="E982" s="8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</row>
    <row r="983" ht="16.5" customHeight="1">
      <c r="A983" s="9"/>
      <c r="B983" s="9"/>
      <c r="C983" s="9"/>
      <c r="D983" s="7"/>
      <c r="E983" s="8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</row>
    <row r="984" ht="16.5" customHeight="1">
      <c r="A984" s="9"/>
      <c r="B984" s="9"/>
      <c r="C984" s="9"/>
      <c r="D984" s="7"/>
      <c r="E984" s="8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</row>
    <row r="985" ht="16.5" customHeight="1">
      <c r="A985" s="9"/>
      <c r="B985" s="9"/>
      <c r="C985" s="9"/>
      <c r="D985" s="7"/>
      <c r="E985" s="8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</row>
    <row r="986" ht="16.5" customHeight="1">
      <c r="A986" s="9"/>
      <c r="B986" s="9"/>
      <c r="C986" s="9"/>
      <c r="D986" s="7"/>
      <c r="E986" s="8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</row>
    <row r="987" ht="16.5" customHeight="1">
      <c r="A987" s="9"/>
      <c r="B987" s="9"/>
      <c r="C987" s="9"/>
      <c r="D987" s="7"/>
      <c r="E987" s="8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</row>
    <row r="988" ht="16.5" customHeight="1">
      <c r="A988" s="9"/>
      <c r="B988" s="9"/>
      <c r="C988" s="9"/>
      <c r="D988" s="7"/>
      <c r="E988" s="8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</row>
    <row r="989" ht="16.5" customHeight="1">
      <c r="A989" s="9"/>
      <c r="B989" s="9"/>
      <c r="C989" s="9"/>
      <c r="D989" s="7"/>
      <c r="E989" s="8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</row>
    <row r="990" ht="16.5" customHeight="1">
      <c r="A990" s="9"/>
      <c r="B990" s="9"/>
      <c r="C990" s="9"/>
      <c r="D990" s="7"/>
      <c r="E990" s="8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</row>
    <row r="991" ht="16.5" customHeight="1">
      <c r="A991" s="9"/>
      <c r="B991" s="9"/>
      <c r="C991" s="9"/>
      <c r="D991" s="7"/>
      <c r="E991" s="8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  <c r="V991" s="9"/>
    </row>
    <row r="992" ht="16.5" customHeight="1">
      <c r="A992" s="9"/>
      <c r="B992" s="9"/>
      <c r="C992" s="9"/>
      <c r="D992" s="7"/>
      <c r="E992" s="8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</row>
    <row r="993" ht="16.5" customHeight="1">
      <c r="A993" s="9"/>
      <c r="B993" s="9"/>
      <c r="C993" s="9"/>
      <c r="D993" s="7"/>
      <c r="E993" s="8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  <c r="V993" s="9"/>
    </row>
    <row r="994" ht="16.5" customHeight="1">
      <c r="A994" s="9"/>
      <c r="B994" s="9"/>
      <c r="C994" s="9"/>
      <c r="D994" s="7"/>
      <c r="E994" s="8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9"/>
      <c r="V994" s="9"/>
    </row>
    <row r="995" ht="16.5" customHeight="1">
      <c r="A995" s="9"/>
      <c r="B995" s="9"/>
      <c r="C995" s="9"/>
      <c r="D995" s="7"/>
      <c r="E995" s="8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9"/>
      <c r="U995" s="9"/>
      <c r="V995" s="9"/>
    </row>
    <row r="996" ht="16.5" customHeight="1">
      <c r="A996" s="9"/>
      <c r="B996" s="9"/>
      <c r="C996" s="9"/>
      <c r="D996" s="7"/>
      <c r="E996" s="8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9"/>
      <c r="U996" s="9"/>
      <c r="V996" s="9"/>
    </row>
    <row r="997" ht="16.5" customHeight="1">
      <c r="A997" s="9"/>
      <c r="B997" s="9"/>
      <c r="C997" s="9"/>
      <c r="D997" s="7"/>
      <c r="E997" s="8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T997" s="9"/>
      <c r="U997" s="9"/>
      <c r="V997" s="9"/>
    </row>
    <row r="998" ht="16.5" customHeight="1">
      <c r="A998" s="9"/>
      <c r="B998" s="9"/>
      <c r="C998" s="9"/>
      <c r="D998" s="7"/>
      <c r="E998" s="8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9"/>
      <c r="U998" s="9"/>
      <c r="V998" s="9"/>
    </row>
    <row r="999" ht="16.5" customHeight="1">
      <c r="A999" s="9"/>
      <c r="B999" s="9"/>
      <c r="C999" s="9"/>
      <c r="D999" s="7"/>
      <c r="E999" s="8"/>
      <c r="F999" s="9"/>
      <c r="G999" s="9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T999" s="9"/>
      <c r="U999" s="9"/>
      <c r="V999" s="9"/>
    </row>
    <row r="1000" ht="16.5" customHeight="1">
      <c r="A1000" s="9"/>
      <c r="B1000" s="9"/>
      <c r="C1000" s="9"/>
      <c r="D1000" s="7"/>
      <c r="E1000" s="8"/>
      <c r="F1000" s="9"/>
      <c r="G1000" s="9"/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9"/>
      <c r="S1000" s="9"/>
      <c r="T1000" s="9"/>
      <c r="U1000" s="9"/>
      <c r="V1000" s="9"/>
    </row>
    <row r="1001" ht="16.5" customHeight="1">
      <c r="A1001" s="9"/>
      <c r="B1001" s="9"/>
      <c r="C1001" s="9"/>
      <c r="D1001" s="7"/>
      <c r="E1001" s="8"/>
      <c r="F1001" s="9"/>
      <c r="G1001" s="9"/>
      <c r="H1001" s="9"/>
      <c r="I1001" s="9"/>
      <c r="J1001" s="9"/>
      <c r="K1001" s="9"/>
      <c r="L1001" s="9"/>
      <c r="M1001" s="9"/>
      <c r="N1001" s="9"/>
      <c r="O1001" s="9"/>
      <c r="P1001" s="9"/>
      <c r="Q1001" s="9"/>
      <c r="R1001" s="9"/>
      <c r="S1001" s="9"/>
      <c r="T1001" s="9"/>
      <c r="U1001" s="9"/>
      <c r="V1001" s="9"/>
    </row>
    <row r="1002" ht="16.5" customHeight="1">
      <c r="A1002" s="9"/>
      <c r="B1002" s="9"/>
      <c r="C1002" s="9"/>
      <c r="D1002" s="7"/>
      <c r="E1002" s="8"/>
      <c r="F1002" s="9"/>
      <c r="G1002" s="9"/>
      <c r="H1002" s="9"/>
      <c r="I1002" s="9"/>
      <c r="J1002" s="9"/>
      <c r="K1002" s="9"/>
      <c r="L1002" s="9"/>
      <c r="M1002" s="9"/>
      <c r="N1002" s="9"/>
      <c r="O1002" s="9"/>
      <c r="P1002" s="9"/>
      <c r="Q1002" s="9"/>
      <c r="R1002" s="9"/>
      <c r="S1002" s="9"/>
      <c r="T1002" s="9"/>
      <c r="U1002" s="9"/>
      <c r="V1002" s="9"/>
    </row>
    <row r="1003" ht="16.5" customHeight="1">
      <c r="A1003" s="9"/>
      <c r="B1003" s="9"/>
      <c r="C1003" s="9"/>
      <c r="D1003" s="7"/>
      <c r="E1003" s="8"/>
      <c r="F1003" s="9"/>
      <c r="G1003" s="9"/>
      <c r="H1003" s="9"/>
      <c r="I1003" s="9"/>
      <c r="J1003" s="9"/>
      <c r="K1003" s="9"/>
      <c r="L1003" s="9"/>
      <c r="M1003" s="9"/>
      <c r="N1003" s="9"/>
      <c r="O1003" s="9"/>
      <c r="P1003" s="9"/>
      <c r="Q1003" s="9"/>
      <c r="R1003" s="9"/>
      <c r="S1003" s="9"/>
      <c r="T1003" s="9"/>
      <c r="U1003" s="9"/>
      <c r="V1003" s="9"/>
    </row>
    <row r="1004" ht="16.5" customHeight="1">
      <c r="A1004" s="9"/>
      <c r="B1004" s="9"/>
      <c r="C1004" s="9"/>
      <c r="D1004" s="7"/>
      <c r="E1004" s="8"/>
      <c r="F1004" s="9"/>
      <c r="G1004" s="9"/>
      <c r="H1004" s="9"/>
      <c r="I1004" s="9"/>
      <c r="J1004" s="9"/>
      <c r="K1004" s="9"/>
      <c r="L1004" s="9"/>
      <c r="M1004" s="9"/>
      <c r="N1004" s="9"/>
      <c r="O1004" s="9"/>
      <c r="P1004" s="9"/>
      <c r="Q1004" s="9"/>
      <c r="R1004" s="9"/>
      <c r="S1004" s="9"/>
      <c r="T1004" s="9"/>
      <c r="U1004" s="9"/>
      <c r="V1004" s="9"/>
    </row>
    <row r="1005" ht="16.5" customHeight="1">
      <c r="A1005" s="9"/>
      <c r="B1005" s="9"/>
      <c r="C1005" s="9"/>
      <c r="D1005" s="7"/>
      <c r="E1005" s="8"/>
      <c r="F1005" s="9"/>
      <c r="G1005" s="9"/>
      <c r="H1005" s="9"/>
      <c r="I1005" s="9"/>
      <c r="J1005" s="9"/>
      <c r="K1005" s="9"/>
      <c r="L1005" s="9"/>
      <c r="M1005" s="9"/>
      <c r="N1005" s="9"/>
      <c r="O1005" s="9"/>
      <c r="P1005" s="9"/>
      <c r="Q1005" s="9"/>
      <c r="R1005" s="9"/>
      <c r="S1005" s="9"/>
      <c r="T1005" s="9"/>
      <c r="U1005" s="9"/>
      <c r="V1005" s="9"/>
    </row>
    <row r="1006" ht="16.5" customHeight="1">
      <c r="A1006" s="9"/>
      <c r="B1006" s="9"/>
      <c r="C1006" s="9"/>
      <c r="D1006" s="7"/>
      <c r="E1006" s="8"/>
      <c r="F1006" s="9"/>
      <c r="G1006" s="9"/>
      <c r="H1006" s="9"/>
      <c r="I1006" s="9"/>
      <c r="J1006" s="9"/>
      <c r="K1006" s="9"/>
      <c r="L1006" s="9"/>
      <c r="M1006" s="9"/>
      <c r="N1006" s="9"/>
      <c r="O1006" s="9"/>
      <c r="P1006" s="9"/>
      <c r="Q1006" s="9"/>
      <c r="R1006" s="9"/>
      <c r="S1006" s="9"/>
      <c r="T1006" s="9"/>
      <c r="U1006" s="9"/>
      <c r="V1006" s="9"/>
    </row>
    <row r="1007" ht="16.5" customHeight="1">
      <c r="A1007" s="9"/>
      <c r="B1007" s="9"/>
      <c r="C1007" s="9"/>
      <c r="D1007" s="7"/>
      <c r="E1007" s="8"/>
      <c r="F1007" s="9"/>
      <c r="G1007" s="9"/>
      <c r="H1007" s="9"/>
      <c r="I1007" s="9"/>
      <c r="J1007" s="9"/>
      <c r="K1007" s="9"/>
      <c r="L1007" s="9"/>
      <c r="M1007" s="9"/>
      <c r="N1007" s="9"/>
      <c r="O1007" s="9"/>
      <c r="P1007" s="9"/>
      <c r="Q1007" s="9"/>
      <c r="R1007" s="9"/>
      <c r="S1007" s="9"/>
      <c r="T1007" s="9"/>
      <c r="U1007" s="9"/>
      <c r="V1007" s="9"/>
    </row>
    <row r="1008" ht="16.5" customHeight="1">
      <c r="A1008" s="9"/>
      <c r="B1008" s="9"/>
      <c r="C1008" s="9"/>
      <c r="D1008" s="7"/>
      <c r="E1008" s="8"/>
      <c r="F1008" s="9"/>
      <c r="G1008" s="9"/>
      <c r="H1008" s="9"/>
      <c r="I1008" s="9"/>
      <c r="J1008" s="9"/>
      <c r="K1008" s="9"/>
      <c r="L1008" s="9"/>
      <c r="M1008" s="9"/>
      <c r="N1008" s="9"/>
      <c r="O1008" s="9"/>
      <c r="P1008" s="9"/>
      <c r="Q1008" s="9"/>
      <c r="R1008" s="9"/>
      <c r="S1008" s="9"/>
      <c r="T1008" s="9"/>
      <c r="U1008" s="9"/>
      <c r="V1008" s="9"/>
    </row>
    <row r="1009" ht="16.5" customHeight="1">
      <c r="A1009" s="9"/>
      <c r="B1009" s="9"/>
      <c r="C1009" s="9"/>
      <c r="D1009" s="7"/>
      <c r="E1009" s="8"/>
      <c r="F1009" s="9"/>
      <c r="G1009" s="9"/>
      <c r="H1009" s="9"/>
      <c r="I1009" s="9"/>
      <c r="J1009" s="9"/>
      <c r="K1009" s="9"/>
      <c r="L1009" s="9"/>
      <c r="M1009" s="9"/>
      <c r="N1009" s="9"/>
      <c r="O1009" s="9"/>
      <c r="P1009" s="9"/>
      <c r="Q1009" s="9"/>
      <c r="R1009" s="9"/>
      <c r="S1009" s="9"/>
      <c r="T1009" s="9"/>
      <c r="U1009" s="9"/>
      <c r="V1009" s="9"/>
    </row>
    <row r="1010" ht="16.5" customHeight="1">
      <c r="A1010" s="9"/>
      <c r="B1010" s="9"/>
      <c r="C1010" s="9"/>
      <c r="D1010" s="7"/>
      <c r="E1010" s="8"/>
      <c r="F1010" s="9"/>
      <c r="G1010" s="9"/>
      <c r="H1010" s="9"/>
      <c r="I1010" s="9"/>
      <c r="J1010" s="9"/>
      <c r="K1010" s="9"/>
      <c r="L1010" s="9"/>
      <c r="M1010" s="9"/>
      <c r="N1010" s="9"/>
      <c r="O1010" s="9"/>
      <c r="P1010" s="9"/>
      <c r="Q1010" s="9"/>
      <c r="R1010" s="9"/>
      <c r="S1010" s="9"/>
      <c r="T1010" s="9"/>
      <c r="U1010" s="9"/>
      <c r="V1010" s="9"/>
    </row>
    <row r="1011" ht="16.5" customHeight="1">
      <c r="A1011" s="9"/>
      <c r="B1011" s="9"/>
      <c r="C1011" s="9"/>
      <c r="D1011" s="7"/>
      <c r="E1011" s="8"/>
      <c r="F1011" s="9"/>
      <c r="G1011" s="9"/>
      <c r="H1011" s="9"/>
      <c r="I1011" s="9"/>
      <c r="J1011" s="9"/>
      <c r="K1011" s="9"/>
      <c r="L1011" s="9"/>
      <c r="M1011" s="9"/>
      <c r="N1011" s="9"/>
      <c r="O1011" s="9"/>
      <c r="P1011" s="9"/>
      <c r="Q1011" s="9"/>
      <c r="R1011" s="9"/>
      <c r="S1011" s="9"/>
      <c r="T1011" s="9"/>
      <c r="U1011" s="9"/>
      <c r="V1011" s="9"/>
    </row>
    <row r="1012" ht="16.5" customHeight="1">
      <c r="A1012" s="9"/>
      <c r="B1012" s="9"/>
      <c r="C1012" s="9"/>
      <c r="D1012" s="7"/>
      <c r="E1012" s="8"/>
      <c r="F1012" s="9"/>
      <c r="G1012" s="9"/>
      <c r="H1012" s="9"/>
      <c r="I1012" s="9"/>
      <c r="J1012" s="9"/>
      <c r="K1012" s="9"/>
      <c r="L1012" s="9"/>
      <c r="M1012" s="9"/>
      <c r="N1012" s="9"/>
      <c r="O1012" s="9"/>
      <c r="P1012" s="9"/>
      <c r="Q1012" s="9"/>
      <c r="R1012" s="9"/>
      <c r="S1012" s="9"/>
      <c r="T1012" s="9"/>
      <c r="U1012" s="9"/>
      <c r="V1012" s="9"/>
    </row>
    <row r="1013" ht="16.5" customHeight="1">
      <c r="A1013" s="9"/>
      <c r="B1013" s="9"/>
      <c r="C1013" s="9"/>
      <c r="D1013" s="7"/>
      <c r="E1013" s="8"/>
      <c r="F1013" s="9"/>
      <c r="G1013" s="9"/>
      <c r="H1013" s="9"/>
      <c r="I1013" s="9"/>
      <c r="J1013" s="9"/>
      <c r="K1013" s="9"/>
      <c r="L1013" s="9"/>
      <c r="M1013" s="9"/>
      <c r="N1013" s="9"/>
      <c r="O1013" s="9"/>
      <c r="P1013" s="9"/>
      <c r="Q1013" s="9"/>
      <c r="R1013" s="9"/>
      <c r="S1013" s="9"/>
      <c r="T1013" s="9"/>
      <c r="U1013" s="9"/>
      <c r="V1013" s="9"/>
    </row>
    <row r="1014" ht="16.5" customHeight="1">
      <c r="A1014" s="9"/>
      <c r="B1014" s="9"/>
      <c r="C1014" s="9"/>
      <c r="D1014" s="7"/>
      <c r="E1014" s="8"/>
      <c r="F1014" s="9"/>
      <c r="G1014" s="9"/>
      <c r="H1014" s="9"/>
      <c r="I1014" s="9"/>
      <c r="J1014" s="9"/>
      <c r="K1014" s="9"/>
      <c r="L1014" s="9"/>
      <c r="M1014" s="9"/>
      <c r="N1014" s="9"/>
      <c r="O1014" s="9"/>
      <c r="P1014" s="9"/>
      <c r="Q1014" s="9"/>
      <c r="R1014" s="9"/>
      <c r="S1014" s="9"/>
      <c r="T1014" s="9"/>
      <c r="U1014" s="9"/>
      <c r="V1014" s="9"/>
    </row>
    <row r="1015" ht="16.5" customHeight="1">
      <c r="A1015" s="9"/>
      <c r="B1015" s="9"/>
      <c r="C1015" s="9"/>
      <c r="D1015" s="7"/>
      <c r="E1015" s="8"/>
      <c r="F1015" s="9"/>
      <c r="G1015" s="9"/>
      <c r="H1015" s="9"/>
      <c r="I1015" s="9"/>
      <c r="J1015" s="9"/>
      <c r="K1015" s="9"/>
      <c r="L1015" s="9"/>
      <c r="M1015" s="9"/>
      <c r="N1015" s="9"/>
      <c r="O1015" s="9"/>
      <c r="P1015" s="9"/>
      <c r="Q1015" s="9"/>
      <c r="R1015" s="9"/>
      <c r="S1015" s="9"/>
      <c r="T1015" s="9"/>
      <c r="U1015" s="9"/>
      <c r="V1015" s="9"/>
    </row>
    <row r="1016" ht="16.5" customHeight="1">
      <c r="A1016" s="9"/>
      <c r="B1016" s="9"/>
      <c r="C1016" s="9"/>
      <c r="D1016" s="7"/>
      <c r="E1016" s="8"/>
      <c r="F1016" s="9"/>
      <c r="G1016" s="9"/>
      <c r="H1016" s="9"/>
      <c r="I1016" s="9"/>
      <c r="J1016" s="9"/>
      <c r="K1016" s="9"/>
      <c r="L1016" s="9"/>
      <c r="M1016" s="9"/>
      <c r="N1016" s="9"/>
      <c r="O1016" s="9"/>
      <c r="P1016" s="9"/>
      <c r="Q1016" s="9"/>
      <c r="R1016" s="9"/>
      <c r="S1016" s="9"/>
      <c r="T1016" s="9"/>
      <c r="U1016" s="9"/>
      <c r="V1016" s="9"/>
    </row>
    <row r="1017" ht="16.5" customHeight="1">
      <c r="A1017" s="9"/>
      <c r="B1017" s="9"/>
      <c r="C1017" s="9"/>
      <c r="D1017" s="7"/>
      <c r="E1017" s="8"/>
      <c r="F1017" s="9"/>
      <c r="G1017" s="9"/>
      <c r="H1017" s="9"/>
      <c r="I1017" s="9"/>
      <c r="J1017" s="9"/>
      <c r="K1017" s="9"/>
      <c r="L1017" s="9"/>
      <c r="M1017" s="9"/>
      <c r="N1017" s="9"/>
      <c r="O1017" s="9"/>
      <c r="P1017" s="9"/>
      <c r="Q1017" s="9"/>
      <c r="R1017" s="9"/>
      <c r="S1017" s="9"/>
      <c r="T1017" s="9"/>
      <c r="U1017" s="9"/>
      <c r="V1017" s="9"/>
    </row>
    <row r="1018" ht="16.5" customHeight="1">
      <c r="A1018" s="9"/>
      <c r="B1018" s="9"/>
      <c r="C1018" s="9"/>
      <c r="D1018" s="7"/>
      <c r="E1018" s="8"/>
      <c r="F1018" s="9"/>
      <c r="G1018" s="9"/>
      <c r="H1018" s="9"/>
      <c r="I1018" s="9"/>
      <c r="J1018" s="9"/>
      <c r="K1018" s="9"/>
      <c r="L1018" s="9"/>
      <c r="M1018" s="9"/>
      <c r="N1018" s="9"/>
      <c r="O1018" s="9"/>
      <c r="P1018" s="9"/>
      <c r="Q1018" s="9"/>
      <c r="R1018" s="9"/>
      <c r="S1018" s="9"/>
      <c r="T1018" s="9"/>
      <c r="U1018" s="9"/>
      <c r="V1018" s="9"/>
    </row>
    <row r="1019" ht="16.5" customHeight="1">
      <c r="A1019" s="9"/>
      <c r="B1019" s="9"/>
      <c r="C1019" s="9"/>
      <c r="D1019" s="7"/>
      <c r="E1019" s="8"/>
      <c r="F1019" s="9"/>
      <c r="G1019" s="9"/>
      <c r="H1019" s="9"/>
      <c r="I1019" s="9"/>
      <c r="J1019" s="9"/>
      <c r="K1019" s="9"/>
      <c r="L1019" s="9"/>
      <c r="M1019" s="9"/>
      <c r="N1019" s="9"/>
      <c r="O1019" s="9"/>
      <c r="P1019" s="9"/>
      <c r="Q1019" s="9"/>
      <c r="R1019" s="9"/>
      <c r="S1019" s="9"/>
      <c r="T1019" s="9"/>
      <c r="U1019" s="9"/>
      <c r="V1019" s="9"/>
    </row>
    <row r="1020" ht="16.5" customHeight="1">
      <c r="A1020" s="9"/>
      <c r="B1020" s="9"/>
      <c r="C1020" s="9"/>
      <c r="D1020" s="7"/>
      <c r="E1020" s="8"/>
      <c r="F1020" s="9"/>
      <c r="G1020" s="9"/>
      <c r="H1020" s="9"/>
      <c r="I1020" s="9"/>
      <c r="J1020" s="9"/>
      <c r="K1020" s="9"/>
      <c r="L1020" s="9"/>
      <c r="M1020" s="9"/>
      <c r="N1020" s="9"/>
      <c r="O1020" s="9"/>
      <c r="P1020" s="9"/>
      <c r="Q1020" s="9"/>
      <c r="R1020" s="9"/>
      <c r="S1020" s="9"/>
      <c r="T1020" s="9"/>
      <c r="U1020" s="9"/>
      <c r="V1020" s="9"/>
    </row>
    <row r="1021" ht="16.5" customHeight="1">
      <c r="A1021" s="9"/>
      <c r="B1021" s="9"/>
      <c r="C1021" s="9"/>
      <c r="D1021" s="7"/>
      <c r="E1021" s="8"/>
      <c r="F1021" s="9"/>
      <c r="G1021" s="9"/>
      <c r="H1021" s="9"/>
      <c r="I1021" s="9"/>
      <c r="J1021" s="9"/>
      <c r="K1021" s="9"/>
      <c r="L1021" s="9"/>
      <c r="M1021" s="9"/>
      <c r="N1021" s="9"/>
      <c r="O1021" s="9"/>
      <c r="P1021" s="9"/>
      <c r="Q1021" s="9"/>
      <c r="R1021" s="9"/>
      <c r="S1021" s="9"/>
      <c r="T1021" s="9"/>
      <c r="U1021" s="9"/>
      <c r="V1021" s="9"/>
    </row>
    <row r="1022" ht="16.5" customHeight="1">
      <c r="A1022" s="9"/>
      <c r="B1022" s="9"/>
      <c r="C1022" s="9"/>
      <c r="D1022" s="7"/>
      <c r="E1022" s="8"/>
      <c r="F1022" s="9"/>
      <c r="G1022" s="9"/>
      <c r="H1022" s="9"/>
      <c r="I1022" s="9"/>
      <c r="J1022" s="9"/>
      <c r="K1022" s="9"/>
      <c r="L1022" s="9"/>
      <c r="M1022" s="9"/>
      <c r="N1022" s="9"/>
      <c r="O1022" s="9"/>
      <c r="P1022" s="9"/>
      <c r="Q1022" s="9"/>
      <c r="R1022" s="9"/>
      <c r="S1022" s="9"/>
      <c r="T1022" s="9"/>
      <c r="U1022" s="9"/>
      <c r="V1022" s="9"/>
    </row>
  </sheetData>
  <mergeCells count="1">
    <mergeCell ref="A27:C27"/>
  </mergeCells>
  <drawing r:id="rId1"/>
</worksheet>
</file>